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935" tabRatio="844" firstSheet="2" activeTab="6"/>
  </bookViews>
  <sheets>
    <sheet name="JUZGADOS CIVILES" sheetId="8" r:id="rId1"/>
    <sheet name="JUZGADOS PENALES" sheetId="9" r:id="rId2"/>
    <sheet name="JUZGADOS FAMILIARES" sheetId="10" r:id="rId3"/>
    <sheet name="JUZGADOS MIXTOS 1RA. INST." sheetId="11" r:id="rId4"/>
    <sheet name="JUZGADOS CIVILES MERCANTIL" sheetId="12" r:id="rId5"/>
    <sheet name="JUZGADOS ADOLESCENTES" sheetId="13" r:id="rId6"/>
    <sheet name="ADMINISTRATIVOS" sheetId="14" r:id="rId7"/>
  </sheets>
  <definedNames>
    <definedName name="_xlnm.Print_Titles" localSheetId="6">ADMINISTRATIVOS!$1:$8</definedName>
    <definedName name="_xlnm.Print_Titles" localSheetId="5">'JUZGADOS ADOLESCENTES'!$1:$8</definedName>
    <definedName name="_xlnm.Print_Titles" localSheetId="0">'JUZGADOS CIVILES'!$1:$8</definedName>
    <definedName name="_xlnm.Print_Titles" localSheetId="4">'JUZGADOS CIVILES MERCANTIL'!$1:$8</definedName>
    <definedName name="_xlnm.Print_Titles" localSheetId="2">'JUZGADOS FAMILIARES'!$1:$8</definedName>
    <definedName name="_xlnm.Print_Titles" localSheetId="3">'JUZGADOS MIXTOS 1RA. INST.'!$1:$8</definedName>
    <definedName name="_xlnm.Print_Titles" localSheetId="1">'JUZGADOS PENALES'!$1:$8</definedName>
  </definedNames>
  <calcPr calcId="145621" fullCalcOnLoad="1"/>
</workbook>
</file>

<file path=xl/calcChain.xml><?xml version="1.0" encoding="utf-8"?>
<calcChain xmlns="http://schemas.openxmlformats.org/spreadsheetml/2006/main">
  <c r="H224" i="14" l="1"/>
  <c r="H222" i="14"/>
  <c r="H220" i="14"/>
  <c r="H218" i="14"/>
  <c r="I12" i="14"/>
  <c r="I14" i="14"/>
  <c r="I16" i="14"/>
  <c r="I18" i="14"/>
  <c r="I19" i="14"/>
  <c r="I20" i="14"/>
  <c r="I22" i="14"/>
  <c r="I24" i="14"/>
  <c r="I26" i="14"/>
  <c r="I27" i="14"/>
  <c r="I28" i="14"/>
  <c r="I30" i="14"/>
  <c r="I32" i="14"/>
  <c r="I34" i="14"/>
  <c r="I35" i="14"/>
  <c r="I36" i="14"/>
  <c r="I38" i="14"/>
  <c r="I40" i="14"/>
  <c r="I41" i="14"/>
  <c r="I42" i="14"/>
  <c r="I43" i="14"/>
  <c r="I44" i="14"/>
  <c r="I46" i="14"/>
  <c r="I48" i="14"/>
  <c r="I50" i="14"/>
  <c r="I52" i="14"/>
  <c r="I54" i="14"/>
  <c r="I56" i="14"/>
  <c r="I58" i="14"/>
  <c r="I59" i="14"/>
  <c r="I60" i="14"/>
  <c r="I62" i="14"/>
  <c r="I64" i="14"/>
  <c r="I66" i="14"/>
  <c r="I67" i="14"/>
  <c r="I68" i="14"/>
  <c r="I70" i="14"/>
  <c r="I72" i="14"/>
  <c r="I74" i="14"/>
  <c r="I75" i="14"/>
  <c r="I76" i="14"/>
  <c r="I78" i="14"/>
  <c r="I79" i="14"/>
  <c r="I80" i="14"/>
  <c r="I82" i="14"/>
  <c r="I83" i="14"/>
  <c r="I84" i="14"/>
  <c r="I86" i="14"/>
  <c r="I87" i="14"/>
  <c r="I88" i="14"/>
  <c r="I90" i="14"/>
  <c r="I91" i="14"/>
  <c r="I92" i="14"/>
  <c r="I94" i="14"/>
  <c r="I95" i="14"/>
  <c r="I96" i="14"/>
  <c r="I98" i="14"/>
  <c r="I99" i="14"/>
  <c r="I100" i="14"/>
  <c r="I102" i="14"/>
  <c r="I103" i="14"/>
  <c r="I104" i="14"/>
  <c r="I106" i="14"/>
  <c r="I107" i="14"/>
  <c r="I108" i="14"/>
  <c r="I110" i="14"/>
  <c r="I111" i="14"/>
  <c r="I112" i="14"/>
  <c r="I114" i="14"/>
  <c r="I115" i="14"/>
  <c r="I116" i="14"/>
  <c r="I118" i="14"/>
  <c r="I119" i="14"/>
  <c r="I120" i="14"/>
  <c r="I122" i="14"/>
  <c r="I123" i="14"/>
  <c r="I124" i="14"/>
  <c r="I126" i="14"/>
  <c r="I127" i="14"/>
  <c r="I128" i="14"/>
  <c r="I130" i="14"/>
  <c r="I131" i="14"/>
  <c r="I132" i="14"/>
  <c r="I134" i="14"/>
  <c r="I135" i="14"/>
  <c r="I136" i="14"/>
  <c r="I138" i="14"/>
  <c r="I140" i="14"/>
  <c r="I141" i="14"/>
  <c r="I142" i="14"/>
  <c r="I144" i="14"/>
  <c r="I146" i="14"/>
  <c r="I148" i="14"/>
  <c r="I150" i="14"/>
  <c r="I152" i="14"/>
  <c r="I153" i="14"/>
  <c r="I154" i="14"/>
  <c r="I155" i="14"/>
  <c r="I157" i="14"/>
  <c r="I158" i="14"/>
  <c r="I159" i="14"/>
  <c r="I161" i="14"/>
  <c r="I162" i="14"/>
  <c r="I163" i="14"/>
  <c r="I165" i="14"/>
  <c r="I166" i="14"/>
  <c r="I167" i="14"/>
  <c r="I169" i="14"/>
  <c r="I170" i="14"/>
  <c r="I171" i="14"/>
  <c r="I173" i="14"/>
  <c r="I175" i="14"/>
  <c r="I177" i="14"/>
  <c r="I179" i="14"/>
  <c r="I180" i="14"/>
  <c r="I181" i="14"/>
  <c r="I183" i="14"/>
  <c r="I185" i="14"/>
  <c r="I187" i="14"/>
  <c r="I188" i="14"/>
  <c r="I189" i="14"/>
  <c r="I191" i="14"/>
  <c r="I193" i="14"/>
  <c r="I195" i="14"/>
  <c r="I197" i="14"/>
  <c r="I199" i="14"/>
  <c r="I201" i="14"/>
  <c r="I203" i="14"/>
  <c r="I205" i="14"/>
  <c r="I207" i="14"/>
  <c r="I209" i="14"/>
  <c r="I211" i="14"/>
  <c r="I213" i="14"/>
  <c r="I215" i="14"/>
  <c r="I217" i="14"/>
  <c r="I226" i="14"/>
  <c r="I227" i="14"/>
  <c r="I229" i="14"/>
  <c r="I231" i="14"/>
  <c r="I233" i="14"/>
  <c r="I234" i="14"/>
  <c r="I235" i="14"/>
  <c r="I237" i="14"/>
  <c r="I239" i="14"/>
  <c r="I240" i="14"/>
  <c r="I241" i="14"/>
  <c r="I243" i="14"/>
  <c r="I245" i="14"/>
  <c r="I247" i="14"/>
  <c r="I249" i="14"/>
  <c r="I251" i="14"/>
  <c r="I253" i="14"/>
  <c r="I254" i="14"/>
  <c r="I255" i="14"/>
  <c r="I257" i="14"/>
  <c r="I259" i="14"/>
  <c r="I261" i="14"/>
  <c r="I262" i="14"/>
  <c r="I263" i="14"/>
  <c r="I264" i="14"/>
  <c r="I265" i="14"/>
  <c r="I267" i="14"/>
  <c r="I269" i="14"/>
  <c r="I271" i="14"/>
  <c r="I272" i="14"/>
  <c r="I273" i="14"/>
  <c r="I275" i="14"/>
  <c r="I276" i="14"/>
  <c r="I277" i="14"/>
  <c r="I279" i="14"/>
  <c r="I281" i="14"/>
  <c r="I283" i="14"/>
  <c r="I285" i="14"/>
  <c r="I287" i="14"/>
  <c r="I288" i="14"/>
  <c r="I289" i="14"/>
  <c r="I291" i="14"/>
  <c r="I293" i="14"/>
  <c r="I295" i="14"/>
  <c r="I297" i="14"/>
  <c r="I298" i="14"/>
  <c r="I299" i="14"/>
  <c r="I301" i="14"/>
  <c r="I303" i="14"/>
  <c r="I305" i="14"/>
  <c r="I307" i="14"/>
  <c r="I309" i="14"/>
  <c r="I310" i="14"/>
  <c r="I311" i="14"/>
  <c r="I313" i="14"/>
  <c r="I314" i="14"/>
  <c r="I315" i="14"/>
  <c r="I317" i="14"/>
  <c r="I319" i="14"/>
  <c r="I321" i="14"/>
  <c r="I323" i="14"/>
  <c r="I325" i="14"/>
  <c r="I326" i="14"/>
  <c r="I327" i="14"/>
  <c r="I329" i="14"/>
  <c r="I330" i="14"/>
  <c r="I331" i="14"/>
  <c r="I333" i="14"/>
  <c r="I335" i="14"/>
  <c r="I336" i="14"/>
  <c r="I337" i="14"/>
  <c r="I339" i="14"/>
  <c r="I341" i="14"/>
  <c r="I343" i="14"/>
  <c r="I345" i="14"/>
  <c r="I347" i="14"/>
  <c r="I348" i="14"/>
  <c r="I349" i="14"/>
  <c r="I351" i="14"/>
  <c r="I353" i="14"/>
  <c r="I355" i="14"/>
  <c r="I357" i="14"/>
  <c r="I359" i="14"/>
  <c r="I361" i="14"/>
  <c r="I363" i="14"/>
  <c r="I365" i="14"/>
  <c r="I367" i="14"/>
  <c r="I369" i="14"/>
  <c r="I371" i="14"/>
  <c r="I372" i="14"/>
  <c r="I373" i="14"/>
  <c r="I375" i="14"/>
  <c r="I377" i="14"/>
  <c r="I379" i="14"/>
  <c r="I381" i="14"/>
  <c r="I383" i="14"/>
  <c r="I385" i="14"/>
  <c r="I387" i="14"/>
  <c r="I389" i="14"/>
  <c r="I391" i="14"/>
  <c r="I393" i="14"/>
  <c r="I395" i="14"/>
  <c r="I396" i="14"/>
  <c r="I397" i="14"/>
  <c r="I399" i="14"/>
  <c r="I401" i="14"/>
  <c r="I403" i="14"/>
  <c r="I405" i="14"/>
  <c r="I407" i="14"/>
  <c r="I409" i="14"/>
  <c r="I411" i="14"/>
  <c r="I413" i="14"/>
  <c r="I415" i="14"/>
  <c r="I417" i="14"/>
  <c r="I419" i="14"/>
  <c r="I420" i="14"/>
  <c r="I421" i="14"/>
  <c r="I423" i="14"/>
  <c r="I425" i="14"/>
  <c r="I427" i="14"/>
  <c r="I429" i="14"/>
  <c r="I431" i="14"/>
  <c r="I433" i="14"/>
  <c r="I435" i="14"/>
  <c r="I437" i="14"/>
  <c r="I439" i="14"/>
  <c r="I441" i="14"/>
  <c r="I443" i="14"/>
  <c r="I444" i="14"/>
  <c r="I445" i="14"/>
  <c r="I447" i="14"/>
  <c r="I449" i="14"/>
  <c r="I451" i="14"/>
  <c r="I452" i="14"/>
  <c r="I453" i="14"/>
  <c r="I455" i="14"/>
  <c r="I457" i="14"/>
  <c r="I459" i="14"/>
  <c r="I461" i="14"/>
  <c r="I462" i="14"/>
  <c r="I463" i="14"/>
  <c r="I465" i="14"/>
  <c r="I467" i="14"/>
  <c r="I469" i="14"/>
  <c r="I471" i="14"/>
  <c r="I473" i="14"/>
  <c r="I475" i="14"/>
  <c r="I477" i="14"/>
  <c r="I478" i="14"/>
  <c r="I479" i="14"/>
  <c r="I481" i="14"/>
  <c r="I483" i="14"/>
  <c r="I485" i="14"/>
  <c r="I487" i="14"/>
  <c r="I489" i="14"/>
  <c r="I491" i="14"/>
  <c r="I493" i="14"/>
  <c r="I495" i="14"/>
  <c r="I497" i="14"/>
  <c r="I498" i="14"/>
  <c r="I499" i="14"/>
  <c r="I501" i="14"/>
  <c r="I503" i="14"/>
  <c r="I505" i="14"/>
  <c r="I506" i="14"/>
  <c r="I507" i="14"/>
  <c r="I509" i="14"/>
  <c r="I511" i="14"/>
  <c r="I513" i="14"/>
  <c r="I515" i="14"/>
  <c r="I516" i="14"/>
  <c r="I517" i="14"/>
  <c r="I519" i="14"/>
  <c r="I521" i="14"/>
  <c r="I523" i="14"/>
  <c r="I525" i="14"/>
  <c r="I526" i="14"/>
  <c r="I527" i="14"/>
  <c r="I529" i="14"/>
  <c r="I531" i="14"/>
  <c r="I533" i="14"/>
  <c r="I535" i="14"/>
  <c r="I536" i="14"/>
  <c r="I537" i="14"/>
  <c r="I538" i="14"/>
  <c r="I540" i="14"/>
  <c r="I542" i="14"/>
  <c r="I544" i="14"/>
  <c r="I546" i="14"/>
  <c r="I548" i="14"/>
  <c r="I550" i="14"/>
  <c r="I551" i="14"/>
  <c r="I552" i="14"/>
  <c r="I554" i="14"/>
  <c r="I556" i="14"/>
  <c r="I558" i="14"/>
  <c r="I560" i="14"/>
  <c r="I562" i="14"/>
  <c r="I563" i="14"/>
  <c r="I564" i="14"/>
  <c r="I566" i="14"/>
  <c r="I568" i="14"/>
  <c r="I569" i="14"/>
  <c r="I570" i="14"/>
  <c r="I571" i="14"/>
  <c r="I573" i="14"/>
  <c r="I575" i="14"/>
  <c r="I577" i="14"/>
  <c r="I579" i="14"/>
  <c r="I581" i="14"/>
  <c r="I583" i="14"/>
  <c r="I585" i="14"/>
  <c r="I587" i="14"/>
  <c r="I589" i="14"/>
  <c r="I591" i="14"/>
  <c r="I592" i="14"/>
  <c r="I593" i="14"/>
  <c r="I595" i="14"/>
  <c r="I597" i="14"/>
  <c r="I598" i="14"/>
  <c r="I599" i="14"/>
  <c r="I601" i="14"/>
  <c r="I603" i="14"/>
  <c r="I604" i="14"/>
  <c r="I12" i="13"/>
  <c r="I14" i="13"/>
  <c r="I16" i="13"/>
  <c r="I18" i="13"/>
  <c r="I20" i="13"/>
  <c r="I22" i="13"/>
  <c r="I24" i="13"/>
  <c r="I26" i="13"/>
  <c r="I28" i="13"/>
  <c r="I30" i="13"/>
  <c r="I32" i="13"/>
  <c r="I34" i="13"/>
  <c r="I35" i="13"/>
  <c r="I37" i="13"/>
  <c r="I39" i="13"/>
  <c r="I41" i="13"/>
  <c r="I43" i="13"/>
  <c r="I45" i="13"/>
  <c r="I47" i="13"/>
  <c r="I49" i="13"/>
  <c r="I51" i="13"/>
  <c r="I53" i="13"/>
  <c r="I55" i="13"/>
  <c r="I57" i="13"/>
  <c r="I59" i="13"/>
  <c r="I61" i="13"/>
  <c r="I63" i="13"/>
  <c r="I64" i="13"/>
  <c r="I66" i="13"/>
  <c r="I68" i="13"/>
  <c r="I70" i="13"/>
  <c r="I72" i="13"/>
  <c r="I74" i="13"/>
  <c r="I76" i="13"/>
  <c r="I78" i="13"/>
  <c r="I80" i="13"/>
  <c r="I12" i="12"/>
  <c r="I14" i="12"/>
  <c r="I16" i="12"/>
  <c r="I18" i="12"/>
  <c r="I20" i="12"/>
  <c r="I22" i="12"/>
  <c r="I24" i="12"/>
  <c r="I26" i="12"/>
  <c r="I28" i="12"/>
  <c r="I29" i="12"/>
  <c r="I31" i="12"/>
  <c r="I33" i="12"/>
  <c r="I35" i="12"/>
  <c r="I37" i="12"/>
  <c r="I39" i="12"/>
  <c r="I41" i="12"/>
  <c r="I43" i="12"/>
  <c r="I45" i="12"/>
  <c r="I47" i="12"/>
  <c r="I49" i="12"/>
  <c r="I50" i="12"/>
  <c r="I52" i="12"/>
  <c r="I54" i="12"/>
  <c r="I56" i="12"/>
  <c r="I58" i="12"/>
  <c r="I60" i="12"/>
  <c r="I62" i="12"/>
  <c r="I64" i="12"/>
  <c r="I66" i="12"/>
  <c r="I68" i="12"/>
  <c r="I70" i="12"/>
  <c r="I72" i="12"/>
  <c r="I73" i="12"/>
  <c r="I75" i="12"/>
  <c r="I77" i="12"/>
  <c r="I79" i="12"/>
  <c r="I81" i="12"/>
  <c r="I83" i="12"/>
  <c r="I85" i="12"/>
  <c r="I87" i="12"/>
  <c r="I89" i="12"/>
  <c r="I91" i="12"/>
  <c r="I93" i="12"/>
  <c r="I95" i="12"/>
  <c r="I96" i="12"/>
  <c r="I98" i="12"/>
  <c r="I100" i="12"/>
  <c r="I102" i="12"/>
  <c r="I104" i="12"/>
  <c r="I106" i="12"/>
  <c r="I108" i="12"/>
  <c r="I110" i="12"/>
  <c r="I112" i="12"/>
  <c r="I114" i="12"/>
  <c r="I116" i="12"/>
  <c r="I12" i="11"/>
  <c r="I14" i="11"/>
  <c r="I16" i="11"/>
  <c r="I18" i="11"/>
  <c r="I20" i="11"/>
  <c r="I22" i="11"/>
  <c r="I24" i="11"/>
  <c r="I26" i="11"/>
  <c r="I28" i="11"/>
  <c r="I30" i="11"/>
  <c r="I32" i="11"/>
  <c r="I34" i="11"/>
  <c r="I36" i="11"/>
  <c r="I38" i="11"/>
  <c r="I40" i="11"/>
  <c r="I42" i="11"/>
  <c r="I43" i="11"/>
  <c r="I45" i="11"/>
  <c r="I47" i="11"/>
  <c r="I49" i="11"/>
  <c r="I51" i="11"/>
  <c r="I53" i="11"/>
  <c r="I55" i="11"/>
  <c r="I57" i="11"/>
  <c r="I59" i="11"/>
  <c r="I61" i="11"/>
  <c r="I63" i="11"/>
  <c r="I65" i="11"/>
  <c r="I67" i="11"/>
  <c r="I69" i="11"/>
  <c r="I71" i="11"/>
  <c r="I73" i="11"/>
  <c r="I74" i="11"/>
  <c r="I76" i="11"/>
  <c r="I78" i="11"/>
  <c r="I80" i="11"/>
  <c r="I82" i="11"/>
  <c r="I84" i="11"/>
  <c r="I86" i="11"/>
  <c r="I88" i="11"/>
  <c r="I90" i="11"/>
  <c r="I92" i="11"/>
  <c r="I94" i="11"/>
  <c r="I96" i="11"/>
  <c r="I98" i="11"/>
  <c r="I100" i="11"/>
  <c r="I102" i="11"/>
  <c r="I104" i="11"/>
  <c r="I106" i="11"/>
  <c r="I107" i="11"/>
  <c r="I109" i="11"/>
  <c r="I111" i="11"/>
  <c r="I113" i="11"/>
  <c r="I115" i="11"/>
  <c r="I117" i="11"/>
  <c r="I119" i="11"/>
  <c r="I121" i="11"/>
  <c r="I123" i="11"/>
  <c r="I125" i="11"/>
  <c r="I127" i="11"/>
  <c r="I129" i="11"/>
  <c r="I131" i="11"/>
  <c r="I133" i="11"/>
  <c r="I134" i="11"/>
  <c r="I136" i="11"/>
  <c r="I138" i="11"/>
  <c r="I140" i="11"/>
  <c r="I142" i="11"/>
  <c r="I144" i="11"/>
  <c r="I146" i="11"/>
  <c r="I148" i="11"/>
  <c r="I150" i="11"/>
  <c r="I152" i="11"/>
  <c r="I154" i="11"/>
  <c r="I156" i="11"/>
  <c r="I158" i="11"/>
  <c r="I12" i="10"/>
  <c r="I14" i="10"/>
  <c r="I16" i="10"/>
  <c r="I18" i="10"/>
  <c r="I20" i="10"/>
  <c r="I22" i="10"/>
  <c r="I24" i="10"/>
  <c r="I26" i="10"/>
  <c r="I28" i="10"/>
  <c r="I29" i="10"/>
  <c r="I31" i="10"/>
  <c r="I33" i="10"/>
  <c r="I35" i="10"/>
  <c r="I37" i="10"/>
  <c r="I39" i="10"/>
  <c r="I41" i="10"/>
  <c r="I43" i="10"/>
  <c r="I45" i="10"/>
  <c r="I47" i="10"/>
  <c r="I48" i="10"/>
  <c r="I50" i="10"/>
  <c r="I52" i="10"/>
  <c r="I54" i="10"/>
  <c r="I56" i="10"/>
  <c r="I58" i="10"/>
  <c r="I60" i="10"/>
  <c r="I62" i="10"/>
  <c r="I64" i="10"/>
  <c r="I66" i="10"/>
  <c r="I67" i="10"/>
  <c r="I69" i="10"/>
  <c r="I71" i="10"/>
  <c r="I73" i="10"/>
  <c r="I75" i="10"/>
  <c r="I77" i="10"/>
  <c r="I79" i="10"/>
  <c r="I81" i="10"/>
  <c r="I83" i="10"/>
  <c r="I85" i="10"/>
  <c r="I86" i="10"/>
  <c r="I88" i="10"/>
  <c r="I90" i="10"/>
  <c r="I92" i="10"/>
  <c r="I94" i="10"/>
  <c r="I96" i="10"/>
  <c r="I98" i="10"/>
  <c r="I100" i="10"/>
  <c r="I102" i="10"/>
  <c r="I104" i="10"/>
  <c r="I105" i="10"/>
  <c r="I107" i="10"/>
  <c r="I109" i="10"/>
  <c r="I111" i="10"/>
  <c r="I113" i="10"/>
  <c r="I115" i="10"/>
  <c r="I117" i="10"/>
  <c r="I119" i="10"/>
  <c r="I121" i="10"/>
  <c r="I123" i="10"/>
  <c r="I124" i="10"/>
  <c r="I126" i="10"/>
  <c r="I128" i="10"/>
  <c r="I130" i="10"/>
  <c r="I132" i="10"/>
  <c r="I134" i="10"/>
  <c r="I136" i="10"/>
  <c r="I138" i="10"/>
  <c r="I140" i="10"/>
  <c r="I142" i="10"/>
  <c r="I143" i="10"/>
  <c r="I145" i="10"/>
  <c r="I147" i="10"/>
  <c r="I149" i="10"/>
  <c r="I151" i="10"/>
  <c r="I153" i="10"/>
  <c r="I155" i="10"/>
  <c r="I157" i="10"/>
  <c r="I159" i="10"/>
  <c r="I12" i="9"/>
  <c r="I14" i="9"/>
  <c r="I16" i="9"/>
  <c r="I18" i="9"/>
  <c r="I20" i="9"/>
  <c r="I22" i="9"/>
  <c r="I24" i="9"/>
  <c r="I26" i="9"/>
  <c r="I28" i="9"/>
  <c r="I30" i="9"/>
  <c r="I32" i="9"/>
  <c r="I34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1" i="9"/>
  <c r="I73" i="9"/>
  <c r="I75" i="9"/>
  <c r="I77" i="9"/>
  <c r="I79" i="9"/>
  <c r="I81" i="9"/>
  <c r="I83" i="9"/>
  <c r="I85" i="9"/>
  <c r="I87" i="9"/>
  <c r="I89" i="9"/>
  <c r="I91" i="9"/>
  <c r="I92" i="9"/>
  <c r="I94" i="9"/>
  <c r="I96" i="9"/>
  <c r="I98" i="9"/>
  <c r="I100" i="9"/>
  <c r="I102" i="9"/>
  <c r="I104" i="9"/>
  <c r="I106" i="9"/>
  <c r="I108" i="9"/>
  <c r="I110" i="9"/>
  <c r="I112" i="9"/>
  <c r="I114" i="9"/>
  <c r="I116" i="9"/>
  <c r="I118" i="9"/>
  <c r="I120" i="9"/>
  <c r="I121" i="9"/>
  <c r="I123" i="9"/>
  <c r="I125" i="9"/>
  <c r="I127" i="9"/>
  <c r="I129" i="9"/>
  <c r="I131" i="9"/>
  <c r="I133" i="9"/>
  <c r="I135" i="9"/>
  <c r="I137" i="9"/>
  <c r="I139" i="9"/>
  <c r="I141" i="9"/>
  <c r="I143" i="9"/>
  <c r="I145" i="9"/>
  <c r="I147" i="9"/>
  <c r="I148" i="9"/>
  <c r="I150" i="9"/>
  <c r="I152" i="9"/>
  <c r="I154" i="9"/>
  <c r="I156" i="9"/>
  <c r="I158" i="9"/>
  <c r="I160" i="9"/>
  <c r="I162" i="9"/>
  <c r="I164" i="9"/>
  <c r="I166" i="9"/>
  <c r="I168" i="9"/>
  <c r="I170" i="9"/>
  <c r="I172" i="9"/>
  <c r="I173" i="9"/>
  <c r="I175" i="9"/>
  <c r="I177" i="9"/>
  <c r="I179" i="9"/>
  <c r="I181" i="9"/>
  <c r="I183" i="9"/>
  <c r="I185" i="9"/>
  <c r="I187" i="9"/>
  <c r="I189" i="9"/>
  <c r="I191" i="9"/>
  <c r="I193" i="9"/>
  <c r="I195" i="9"/>
  <c r="I197" i="9"/>
  <c r="I198" i="9"/>
  <c r="I200" i="9"/>
  <c r="I202" i="9"/>
  <c r="I204" i="9"/>
  <c r="I206" i="9"/>
  <c r="I208" i="9"/>
  <c r="I210" i="9"/>
  <c r="I212" i="9"/>
  <c r="I214" i="9"/>
  <c r="I216" i="9"/>
  <c r="I218" i="9"/>
  <c r="I220" i="9"/>
  <c r="I221" i="9"/>
  <c r="I223" i="9"/>
  <c r="I225" i="9"/>
  <c r="I227" i="9"/>
  <c r="I229" i="9"/>
  <c r="I231" i="9"/>
  <c r="I233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7" i="9"/>
  <c r="I269" i="9"/>
  <c r="I271" i="9"/>
  <c r="I273" i="9"/>
  <c r="I275" i="9"/>
  <c r="I277" i="9"/>
  <c r="I279" i="9"/>
  <c r="I281" i="9"/>
  <c r="I283" i="9"/>
  <c r="I285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9" i="9"/>
  <c r="I351" i="9"/>
  <c r="I353" i="9"/>
  <c r="I355" i="9"/>
  <c r="I357" i="9"/>
  <c r="I359" i="9"/>
  <c r="I361" i="9"/>
  <c r="I363" i="9"/>
  <c r="I365" i="9"/>
  <c r="I367" i="9"/>
  <c r="I369" i="9"/>
  <c r="I36" i="8"/>
  <c r="I37" i="8"/>
  <c r="I39" i="8"/>
  <c r="I41" i="8"/>
  <c r="I43" i="8"/>
  <c r="I45" i="8"/>
  <c r="I47" i="8"/>
  <c r="I49" i="8"/>
  <c r="I51" i="8"/>
  <c r="I53" i="8"/>
  <c r="I55" i="8"/>
  <c r="I57" i="8"/>
  <c r="I59" i="8"/>
  <c r="I61" i="8"/>
  <c r="I62" i="8"/>
  <c r="I64" i="8"/>
  <c r="I66" i="8"/>
  <c r="I68" i="8"/>
  <c r="I70" i="8"/>
  <c r="I72" i="8"/>
  <c r="I74" i="8"/>
  <c r="I76" i="8"/>
  <c r="I78" i="8"/>
  <c r="I80" i="8"/>
  <c r="I82" i="8"/>
  <c r="I84" i="8"/>
  <c r="I86" i="8"/>
  <c r="I88" i="8"/>
  <c r="I89" i="8"/>
  <c r="I91" i="8"/>
  <c r="I93" i="8"/>
  <c r="I95" i="8"/>
  <c r="I97" i="8"/>
  <c r="I99" i="8"/>
  <c r="I101" i="8"/>
  <c r="I103" i="8"/>
  <c r="I105" i="8"/>
  <c r="I107" i="8"/>
  <c r="I109" i="8"/>
  <c r="I111" i="8"/>
  <c r="I113" i="8"/>
  <c r="I115" i="8"/>
  <c r="I116" i="8"/>
  <c r="I118" i="8"/>
  <c r="I120" i="8"/>
  <c r="I122" i="8"/>
  <c r="I124" i="8"/>
  <c r="I126" i="8"/>
  <c r="I128" i="8"/>
  <c r="I130" i="8"/>
  <c r="I132" i="8"/>
  <c r="I134" i="8"/>
  <c r="I136" i="8"/>
  <c r="I138" i="8"/>
  <c r="I140" i="8"/>
  <c r="I142" i="8"/>
  <c r="I143" i="8"/>
  <c r="I145" i="8"/>
  <c r="I147" i="8"/>
  <c r="I149" i="8"/>
  <c r="I151" i="8"/>
  <c r="I153" i="8"/>
  <c r="I155" i="8"/>
  <c r="I157" i="8"/>
  <c r="I159" i="8"/>
  <c r="I161" i="8"/>
  <c r="I163" i="8"/>
  <c r="I165" i="8"/>
  <c r="I167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200" i="8"/>
  <c r="I202" i="8"/>
  <c r="I204" i="8"/>
  <c r="I206" i="8"/>
  <c r="I208" i="8"/>
  <c r="I210" i="8"/>
  <c r="I212" i="8"/>
  <c r="I214" i="8"/>
  <c r="I216" i="8"/>
  <c r="I218" i="8"/>
  <c r="I220" i="8"/>
  <c r="I222" i="8"/>
  <c r="I223" i="8"/>
  <c r="I225" i="8"/>
  <c r="I227" i="8"/>
  <c r="I229" i="8"/>
  <c r="I231" i="8"/>
  <c r="I233" i="8"/>
  <c r="I235" i="8"/>
  <c r="I237" i="8"/>
  <c r="I239" i="8"/>
  <c r="I241" i="8"/>
  <c r="I243" i="8"/>
  <c r="I245" i="8"/>
  <c r="I247" i="8"/>
  <c r="I249" i="8"/>
  <c r="I250" i="8"/>
  <c r="I252" i="8"/>
  <c r="I254" i="8"/>
  <c r="I256" i="8"/>
  <c r="I258" i="8"/>
  <c r="I260" i="8"/>
  <c r="I262" i="8"/>
  <c r="I264" i="8"/>
  <c r="I266" i="8"/>
  <c r="I268" i="8"/>
  <c r="I270" i="8"/>
  <c r="I272" i="8"/>
  <c r="I274" i="8"/>
  <c r="I275" i="8"/>
  <c r="I277" i="8"/>
  <c r="I279" i="8"/>
  <c r="I281" i="8"/>
  <c r="I283" i="8"/>
  <c r="I285" i="8"/>
  <c r="I287" i="8"/>
  <c r="I289" i="8"/>
  <c r="I291" i="8"/>
  <c r="I293" i="8"/>
  <c r="I295" i="8"/>
  <c r="I297" i="8"/>
  <c r="I299" i="8"/>
  <c r="I300" i="8"/>
  <c r="I302" i="8"/>
  <c r="I304" i="8"/>
  <c r="I306" i="8"/>
  <c r="I308" i="8"/>
  <c r="I310" i="8"/>
  <c r="I312" i="8"/>
  <c r="I314" i="8"/>
  <c r="I316" i="8"/>
  <c r="I318" i="8"/>
  <c r="I320" i="8"/>
  <c r="I322" i="8"/>
  <c r="I324" i="8"/>
  <c r="I325" i="8"/>
  <c r="I327" i="8"/>
  <c r="I329" i="8"/>
  <c r="I331" i="8"/>
  <c r="I333" i="8"/>
  <c r="I335" i="8"/>
  <c r="I337" i="8"/>
  <c r="I339" i="8"/>
  <c r="I341" i="8"/>
  <c r="I343" i="8"/>
  <c r="I345" i="8"/>
  <c r="I347" i="8"/>
  <c r="I349" i="8"/>
  <c r="I350" i="8"/>
  <c r="I352" i="8"/>
  <c r="I354" i="8"/>
  <c r="I356" i="8"/>
  <c r="I358" i="8"/>
  <c r="I360" i="8"/>
  <c r="I362" i="8"/>
  <c r="I364" i="8"/>
  <c r="I366" i="8"/>
  <c r="I368" i="8"/>
  <c r="I370" i="8"/>
  <c r="I372" i="8"/>
  <c r="I374" i="8"/>
  <c r="I375" i="8"/>
  <c r="I377" i="8"/>
  <c r="I379" i="8"/>
  <c r="I381" i="8"/>
  <c r="I383" i="8"/>
  <c r="I385" i="8"/>
  <c r="I387" i="8"/>
  <c r="I389" i="8"/>
  <c r="I391" i="8"/>
  <c r="I393" i="8"/>
  <c r="I395" i="8"/>
  <c r="I397" i="8"/>
  <c r="I399" i="8"/>
  <c r="I400" i="8"/>
  <c r="I402" i="8"/>
  <c r="I404" i="8"/>
  <c r="I406" i="8"/>
  <c r="I408" i="8"/>
  <c r="I410" i="8"/>
  <c r="I412" i="8"/>
  <c r="I414" i="8"/>
  <c r="I416" i="8"/>
  <c r="I418" i="8"/>
  <c r="I420" i="8"/>
  <c r="I422" i="8"/>
  <c r="I424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6" i="8"/>
  <c r="I488" i="8"/>
  <c r="I490" i="8"/>
  <c r="I492" i="8"/>
  <c r="I494" i="8"/>
  <c r="I496" i="8"/>
  <c r="I498" i="8"/>
  <c r="I500" i="8"/>
  <c r="I502" i="8"/>
  <c r="I504" i="8"/>
  <c r="I506" i="8"/>
  <c r="I508" i="8"/>
  <c r="I510" i="8"/>
  <c r="I511" i="8"/>
  <c r="I513" i="8"/>
  <c r="I515" i="8"/>
  <c r="I517" i="8"/>
  <c r="I519" i="8"/>
  <c r="I521" i="8"/>
  <c r="I523" i="8"/>
  <c r="I525" i="8"/>
  <c r="I527" i="8"/>
  <c r="I529" i="8"/>
  <c r="I531" i="8"/>
  <c r="I533" i="8"/>
  <c r="I535" i="8"/>
  <c r="I537" i="8"/>
  <c r="I538" i="8"/>
  <c r="I540" i="8"/>
  <c r="I542" i="8"/>
  <c r="I544" i="8"/>
  <c r="I546" i="8"/>
  <c r="I548" i="8"/>
  <c r="I550" i="8"/>
  <c r="I552" i="8"/>
  <c r="I554" i="8"/>
  <c r="I556" i="8"/>
  <c r="I558" i="8"/>
  <c r="I560" i="8"/>
  <c r="I562" i="8"/>
  <c r="I564" i="8"/>
  <c r="I565" i="8"/>
  <c r="I567" i="8"/>
  <c r="I569" i="8"/>
  <c r="I571" i="8"/>
  <c r="I573" i="8"/>
  <c r="I575" i="8"/>
  <c r="I577" i="8"/>
  <c r="I579" i="8"/>
  <c r="I581" i="8"/>
  <c r="I583" i="8"/>
  <c r="I585" i="8"/>
  <c r="I587" i="8"/>
  <c r="I589" i="8"/>
  <c r="I12" i="8"/>
  <c r="I14" i="8"/>
  <c r="I16" i="8"/>
  <c r="I18" i="8"/>
  <c r="I20" i="8"/>
  <c r="I22" i="8"/>
  <c r="I24" i="8"/>
  <c r="I26" i="8"/>
  <c r="I28" i="8"/>
  <c r="I30" i="8"/>
  <c r="I32" i="8"/>
  <c r="I34" i="8"/>
  <c r="H590" i="14"/>
  <c r="I590" i="14" s="1"/>
  <c r="H588" i="14"/>
  <c r="I588" i="14" s="1"/>
  <c r="H586" i="14"/>
  <c r="I586" i="14" s="1"/>
  <c r="H594" i="14"/>
  <c r="I594" i="14" s="1"/>
  <c r="H596" i="14"/>
  <c r="I596" i="14" s="1"/>
  <c r="H496" i="14"/>
  <c r="I496" i="14" s="1"/>
  <c r="H602" i="14"/>
  <c r="I602" i="14" s="1"/>
  <c r="H600" i="14"/>
  <c r="I600" i="14" s="1"/>
  <c r="H584" i="14"/>
  <c r="I584" i="14" s="1"/>
  <c r="H582" i="14"/>
  <c r="I582" i="14" s="1"/>
  <c r="H580" i="14"/>
  <c r="I580" i="14" s="1"/>
  <c r="H578" i="14"/>
  <c r="I578" i="14" s="1"/>
  <c r="H576" i="14"/>
  <c r="I576" i="14" s="1"/>
  <c r="H574" i="14"/>
  <c r="I574" i="14" s="1"/>
  <c r="H572" i="14"/>
  <c r="I572" i="14" s="1"/>
  <c r="H567" i="14"/>
  <c r="I567" i="14" s="1"/>
  <c r="H565" i="14"/>
  <c r="I565" i="14" s="1"/>
  <c r="H561" i="14"/>
  <c r="I561" i="14" s="1"/>
  <c r="H559" i="14"/>
  <c r="I559" i="14" s="1"/>
  <c r="H557" i="14"/>
  <c r="I557" i="14" s="1"/>
  <c r="H555" i="14"/>
  <c r="I555" i="14" s="1"/>
  <c r="H553" i="14"/>
  <c r="I553" i="14"/>
  <c r="H549" i="14"/>
  <c r="I549" i="14" s="1"/>
  <c r="H547" i="14"/>
  <c r="I547" i="14" s="1"/>
  <c r="H545" i="14"/>
  <c r="I545" i="14" s="1"/>
  <c r="H543" i="14"/>
  <c r="I543" i="14" s="1"/>
  <c r="H541" i="14"/>
  <c r="I541" i="14" s="1"/>
  <c r="H539" i="14"/>
  <c r="I539" i="14"/>
  <c r="H534" i="14"/>
  <c r="I534" i="14" s="1"/>
  <c r="H532" i="14"/>
  <c r="I532" i="14"/>
  <c r="H530" i="14"/>
  <c r="I530" i="14" s="1"/>
  <c r="H528" i="14"/>
  <c r="I528" i="14" s="1"/>
  <c r="H524" i="14"/>
  <c r="I524" i="14" s="1"/>
  <c r="H522" i="14"/>
  <c r="I522" i="14" s="1"/>
  <c r="H520" i="14"/>
  <c r="I520" i="14" s="1"/>
  <c r="H518" i="14"/>
  <c r="I518" i="14"/>
  <c r="H514" i="14"/>
  <c r="I514" i="14" s="1"/>
  <c r="H512" i="14"/>
  <c r="I512" i="14" s="1"/>
  <c r="H510" i="14"/>
  <c r="I510" i="14" s="1"/>
  <c r="H508" i="14"/>
  <c r="I508" i="14" s="1"/>
  <c r="H504" i="14"/>
  <c r="I504" i="14" s="1"/>
  <c r="H502" i="14"/>
  <c r="I502" i="14" s="1"/>
  <c r="H500" i="14"/>
  <c r="I500" i="14" s="1"/>
  <c r="H494" i="14"/>
  <c r="I494" i="14"/>
  <c r="H492" i="14"/>
  <c r="I492" i="14" s="1"/>
  <c r="H490" i="14"/>
  <c r="I490" i="14"/>
  <c r="H488" i="14"/>
  <c r="I488" i="14" s="1"/>
  <c r="H486" i="14"/>
  <c r="I486" i="14" s="1"/>
  <c r="H484" i="14"/>
  <c r="I484" i="14" s="1"/>
  <c r="H482" i="14"/>
  <c r="I482" i="14" s="1"/>
  <c r="H480" i="14"/>
  <c r="I480" i="14" s="1"/>
  <c r="H476" i="14"/>
  <c r="I476" i="14"/>
  <c r="H474" i="14"/>
  <c r="I474" i="14" s="1"/>
  <c r="H472" i="14"/>
  <c r="I472" i="14"/>
  <c r="H470" i="14"/>
  <c r="I470" i="14" s="1"/>
  <c r="H468" i="14"/>
  <c r="I468" i="14" s="1"/>
  <c r="H466" i="14"/>
  <c r="I466" i="14" s="1"/>
  <c r="H464" i="14"/>
  <c r="I464" i="14" s="1"/>
  <c r="H460" i="14"/>
  <c r="I460" i="14" s="1"/>
  <c r="H458" i="14"/>
  <c r="I458" i="14"/>
  <c r="H456" i="14"/>
  <c r="I456" i="14" s="1"/>
  <c r="H454" i="14"/>
  <c r="I454" i="14"/>
  <c r="H450" i="14"/>
  <c r="I450" i="14" s="1"/>
  <c r="H448" i="14"/>
  <c r="I448" i="14" s="1"/>
  <c r="H446" i="14"/>
  <c r="I446" i="14" s="1"/>
  <c r="H442" i="14"/>
  <c r="I442" i="14" s="1"/>
  <c r="H440" i="14"/>
  <c r="I440" i="14" s="1"/>
  <c r="H438" i="14"/>
  <c r="I438" i="14"/>
  <c r="H436" i="14"/>
  <c r="I436" i="14" s="1"/>
  <c r="H434" i="14"/>
  <c r="I434" i="14"/>
  <c r="H432" i="14"/>
  <c r="I432" i="14" s="1"/>
  <c r="H430" i="14"/>
  <c r="I430" i="14" s="1"/>
  <c r="H428" i="14"/>
  <c r="I428" i="14" s="1"/>
  <c r="H426" i="14"/>
  <c r="I426" i="14" s="1"/>
  <c r="H424" i="14"/>
  <c r="I424" i="14" s="1"/>
  <c r="H422" i="14"/>
  <c r="I422" i="14"/>
  <c r="H418" i="14"/>
  <c r="I418" i="14" s="1"/>
  <c r="H416" i="14"/>
  <c r="I416" i="14"/>
  <c r="H414" i="14"/>
  <c r="I414" i="14" s="1"/>
  <c r="H412" i="14"/>
  <c r="I412" i="14" s="1"/>
  <c r="H410" i="14"/>
  <c r="I410" i="14" s="1"/>
  <c r="H408" i="14"/>
  <c r="I408" i="14" s="1"/>
  <c r="H406" i="14"/>
  <c r="I406" i="14" s="1"/>
  <c r="H404" i="14"/>
  <c r="I404" i="14"/>
  <c r="H402" i="14"/>
  <c r="I402" i="14" s="1"/>
  <c r="H400" i="14"/>
  <c r="I400" i="14"/>
  <c r="H398" i="14"/>
  <c r="I398" i="14" s="1"/>
  <c r="H394" i="14"/>
  <c r="I394" i="14" s="1"/>
  <c r="H392" i="14"/>
  <c r="I392" i="14" s="1"/>
  <c r="H390" i="14"/>
  <c r="I390" i="14" s="1"/>
  <c r="H388" i="14"/>
  <c r="I388" i="14" s="1"/>
  <c r="H386" i="14"/>
  <c r="I386" i="14"/>
  <c r="H384" i="14"/>
  <c r="I384" i="14" s="1"/>
  <c r="H382" i="14"/>
  <c r="I382" i="14"/>
  <c r="H380" i="14"/>
  <c r="I380" i="14" s="1"/>
  <c r="H378" i="14"/>
  <c r="I378" i="14" s="1"/>
  <c r="H376" i="14"/>
  <c r="I376" i="14" s="1"/>
  <c r="H374" i="14"/>
  <c r="I374" i="14" s="1"/>
  <c r="H370" i="14"/>
  <c r="I370" i="14" s="1"/>
  <c r="H368" i="14"/>
  <c r="I368" i="14"/>
  <c r="H366" i="14"/>
  <c r="I366" i="14" s="1"/>
  <c r="H364" i="14"/>
  <c r="I364" i="14"/>
  <c r="H362" i="14"/>
  <c r="I362" i="14" s="1"/>
  <c r="H360" i="14"/>
  <c r="I360" i="14" s="1"/>
  <c r="H358" i="14"/>
  <c r="I358" i="14" s="1"/>
  <c r="H356" i="14"/>
  <c r="I356" i="14" s="1"/>
  <c r="H354" i="14"/>
  <c r="I354" i="14" s="1"/>
  <c r="H352" i="14"/>
  <c r="I352" i="14"/>
  <c r="H350" i="14"/>
  <c r="I350" i="14" s="1"/>
  <c r="H346" i="14"/>
  <c r="I346" i="14"/>
  <c r="H344" i="14"/>
  <c r="I344" i="14" s="1"/>
  <c r="H342" i="14"/>
  <c r="I342" i="14" s="1"/>
  <c r="H340" i="14"/>
  <c r="I340" i="14" s="1"/>
  <c r="H338" i="14"/>
  <c r="I338" i="14" s="1"/>
  <c r="H334" i="14"/>
  <c r="I334" i="14" s="1"/>
  <c r="H332" i="14"/>
  <c r="I332" i="14"/>
  <c r="H328" i="14"/>
  <c r="I328" i="14" s="1"/>
  <c r="H324" i="14"/>
  <c r="I324" i="14"/>
  <c r="H322" i="14"/>
  <c r="I322" i="14" s="1"/>
  <c r="H320" i="14"/>
  <c r="I320" i="14" s="1"/>
  <c r="H318" i="14"/>
  <c r="I318" i="14"/>
  <c r="H316" i="14"/>
  <c r="I316" i="14" s="1"/>
  <c r="H312" i="14"/>
  <c r="I312" i="14" s="1"/>
  <c r="H308" i="14"/>
  <c r="I308" i="14" s="1"/>
  <c r="H306" i="14"/>
  <c r="I306" i="14" s="1"/>
  <c r="H304" i="14"/>
  <c r="I304" i="14"/>
  <c r="H302" i="14"/>
  <c r="I302" i="14" s="1"/>
  <c r="H300" i="14"/>
  <c r="I300" i="14"/>
  <c r="H296" i="14"/>
  <c r="I296" i="14" s="1"/>
  <c r="H294" i="14"/>
  <c r="I294" i="14" s="1"/>
  <c r="H292" i="14"/>
  <c r="I292" i="14" s="1"/>
  <c r="H290" i="14"/>
  <c r="I290" i="14" s="1"/>
  <c r="H286" i="14"/>
  <c r="I286" i="14" s="1"/>
  <c r="H284" i="14"/>
  <c r="I284" i="14"/>
  <c r="H282" i="14"/>
  <c r="I282" i="14" s="1"/>
  <c r="H280" i="14"/>
  <c r="I280" i="14"/>
  <c r="H278" i="14"/>
  <c r="I278" i="14" s="1"/>
  <c r="H274" i="14"/>
  <c r="I274" i="14" s="1"/>
  <c r="H270" i="14"/>
  <c r="I270" i="14"/>
  <c r="H268" i="14"/>
  <c r="I268" i="14" s="1"/>
  <c r="H266" i="14"/>
  <c r="I266" i="14"/>
  <c r="H260" i="14"/>
  <c r="I260" i="14" s="1"/>
  <c r="H258" i="14"/>
  <c r="I258" i="14"/>
  <c r="H256" i="14"/>
  <c r="I256" i="14" s="1"/>
  <c r="H252" i="14"/>
  <c r="I252" i="14"/>
  <c r="H250" i="14"/>
  <c r="I250" i="14" s="1"/>
  <c r="H248" i="14"/>
  <c r="I248" i="14"/>
  <c r="H246" i="14"/>
  <c r="I246" i="14" s="1"/>
  <c r="H244" i="14"/>
  <c r="I244" i="14"/>
  <c r="H242" i="14"/>
  <c r="I242" i="14" s="1"/>
  <c r="H238" i="14"/>
  <c r="I238" i="14"/>
  <c r="H236" i="14"/>
  <c r="I236" i="14" s="1"/>
  <c r="H232" i="14"/>
  <c r="I232" i="14"/>
  <c r="H230" i="14"/>
  <c r="I230" i="14" s="1"/>
  <c r="H228" i="14"/>
  <c r="I228" i="14"/>
  <c r="H216" i="14"/>
  <c r="I216" i="14" s="1"/>
  <c r="H214" i="14"/>
  <c r="I214" i="14"/>
  <c r="H212" i="14"/>
  <c r="I212" i="14" s="1"/>
  <c r="H210" i="14"/>
  <c r="I210" i="14"/>
  <c r="H208" i="14"/>
  <c r="I208" i="14" s="1"/>
  <c r="H206" i="14"/>
  <c r="I206" i="14"/>
  <c r="H204" i="14"/>
  <c r="I204" i="14" s="1"/>
  <c r="H202" i="14"/>
  <c r="I202" i="14"/>
  <c r="H200" i="14"/>
  <c r="I200" i="14" s="1"/>
  <c r="H198" i="14"/>
  <c r="I198" i="14"/>
  <c r="H196" i="14"/>
  <c r="I196" i="14" s="1"/>
  <c r="H194" i="14"/>
  <c r="I194" i="14"/>
  <c r="H192" i="14"/>
  <c r="I192" i="14" s="1"/>
  <c r="H190" i="14"/>
  <c r="I190" i="14"/>
  <c r="H186" i="14"/>
  <c r="I186" i="14" s="1"/>
  <c r="H184" i="14"/>
  <c r="I184" i="14"/>
  <c r="H182" i="14"/>
  <c r="I182" i="14" s="1"/>
  <c r="H178" i="14"/>
  <c r="I178" i="14"/>
  <c r="H176" i="14"/>
  <c r="I176" i="14" s="1"/>
  <c r="H174" i="14"/>
  <c r="I174" i="14"/>
  <c r="H172" i="14"/>
  <c r="I172" i="14" s="1"/>
  <c r="H168" i="14"/>
  <c r="I168" i="14"/>
  <c r="H164" i="14"/>
  <c r="I164" i="14" s="1"/>
  <c r="H160" i="14"/>
  <c r="I160" i="14"/>
  <c r="H156" i="14"/>
  <c r="I156" i="14" s="1"/>
  <c r="H151" i="14"/>
  <c r="I151" i="14"/>
  <c r="H149" i="14"/>
  <c r="I149" i="14" s="1"/>
  <c r="H147" i="14"/>
  <c r="I147" i="14"/>
  <c r="H145" i="14"/>
  <c r="I145" i="14" s="1"/>
  <c r="H143" i="14"/>
  <c r="I143" i="14"/>
  <c r="H139" i="14"/>
  <c r="I139" i="14" s="1"/>
  <c r="H137" i="14"/>
  <c r="I137" i="14"/>
  <c r="H133" i="14"/>
  <c r="I133" i="14" s="1"/>
  <c r="H129" i="14"/>
  <c r="I129" i="14"/>
  <c r="H125" i="14"/>
  <c r="H121" i="14"/>
  <c r="I121" i="14"/>
  <c r="H117" i="14"/>
  <c r="I117" i="14" s="1"/>
  <c r="H113" i="14"/>
  <c r="I113" i="14" s="1"/>
  <c r="H109" i="14"/>
  <c r="I109" i="14"/>
  <c r="H105" i="14"/>
  <c r="I105" i="14" s="1"/>
  <c r="H101" i="14"/>
  <c r="I101" i="14"/>
  <c r="H97" i="14"/>
  <c r="I97" i="14" s="1"/>
  <c r="H93" i="14"/>
  <c r="I93" i="14"/>
  <c r="H89" i="14"/>
  <c r="I89" i="14" s="1"/>
  <c r="H85" i="14"/>
  <c r="I85" i="14"/>
  <c r="H81" i="14"/>
  <c r="I81" i="14" s="1"/>
  <c r="H77" i="14"/>
  <c r="I77" i="14"/>
  <c r="H73" i="14"/>
  <c r="I73" i="14" s="1"/>
  <c r="H71" i="14"/>
  <c r="I71" i="14"/>
  <c r="H69" i="14"/>
  <c r="I69" i="14" s="1"/>
  <c r="H65" i="14"/>
  <c r="I65" i="14"/>
  <c r="H63" i="14"/>
  <c r="I63" i="14" s="1"/>
  <c r="H61" i="14"/>
  <c r="I61" i="14"/>
  <c r="H57" i="14"/>
  <c r="I57" i="14" s="1"/>
  <c r="H55" i="14"/>
  <c r="I55" i="14"/>
  <c r="H53" i="14"/>
  <c r="I53" i="14" s="1"/>
  <c r="H51" i="14"/>
  <c r="I51" i="14"/>
  <c r="H49" i="14"/>
  <c r="I49" i="14" s="1"/>
  <c r="H47" i="14"/>
  <c r="I47" i="14"/>
  <c r="H45" i="14"/>
  <c r="I45" i="14" s="1"/>
  <c r="H39" i="14"/>
  <c r="I39" i="14" s="1"/>
  <c r="H37" i="14"/>
  <c r="I37" i="14" s="1"/>
  <c r="H33" i="14"/>
  <c r="I33" i="14"/>
  <c r="H31" i="14"/>
  <c r="I31" i="14" s="1"/>
  <c r="H29" i="14"/>
  <c r="I29" i="14"/>
  <c r="H25" i="14"/>
  <c r="I25" i="14" s="1"/>
  <c r="H23" i="14"/>
  <c r="I23" i="14"/>
  <c r="H21" i="14"/>
  <c r="I21" i="14" s="1"/>
  <c r="H17" i="14"/>
  <c r="I17" i="14"/>
  <c r="H15" i="14"/>
  <c r="I15" i="14" s="1"/>
  <c r="H13" i="14"/>
  <c r="I13" i="14"/>
  <c r="H11" i="14"/>
  <c r="I11" i="14" s="1"/>
  <c r="H528" i="8"/>
  <c r="I528" i="8"/>
  <c r="A6" i="14"/>
  <c r="A5" i="14"/>
  <c r="H160" i="10"/>
  <c r="I160" i="10"/>
  <c r="H158" i="10"/>
  <c r="I158" i="10" s="1"/>
  <c r="H156" i="10"/>
  <c r="I156" i="10"/>
  <c r="H154" i="10"/>
  <c r="I154" i="10" s="1"/>
  <c r="H152" i="10"/>
  <c r="I152" i="10"/>
  <c r="H150" i="10"/>
  <c r="I150" i="10" s="1"/>
  <c r="H148" i="10"/>
  <c r="I148" i="10"/>
  <c r="H146" i="10"/>
  <c r="I146" i="10" s="1"/>
  <c r="H144" i="10"/>
  <c r="I144" i="10"/>
  <c r="H141" i="10"/>
  <c r="I141" i="10" s="1"/>
  <c r="H139" i="10"/>
  <c r="I139" i="10"/>
  <c r="H137" i="10"/>
  <c r="I137" i="10" s="1"/>
  <c r="H135" i="10"/>
  <c r="I135" i="10"/>
  <c r="H133" i="10"/>
  <c r="I133" i="10" s="1"/>
  <c r="H131" i="10"/>
  <c r="I131" i="10"/>
  <c r="H129" i="10"/>
  <c r="I129" i="10" s="1"/>
  <c r="H127" i="10"/>
  <c r="I127" i="10"/>
  <c r="H125" i="10"/>
  <c r="I125" i="10" s="1"/>
  <c r="H122" i="10"/>
  <c r="I122" i="10"/>
  <c r="H120" i="10"/>
  <c r="I120" i="10" s="1"/>
  <c r="H118" i="10"/>
  <c r="I118" i="10"/>
  <c r="H116" i="10"/>
  <c r="I116" i="10" s="1"/>
  <c r="H114" i="10"/>
  <c r="I114" i="10"/>
  <c r="H112" i="10"/>
  <c r="I112" i="10" s="1"/>
  <c r="H110" i="10"/>
  <c r="I110" i="10"/>
  <c r="H108" i="10"/>
  <c r="I108" i="10" s="1"/>
  <c r="H106" i="10"/>
  <c r="I106" i="10"/>
  <c r="H103" i="10"/>
  <c r="I103" i="10" s="1"/>
  <c r="H101" i="10"/>
  <c r="I101" i="10"/>
  <c r="H99" i="10"/>
  <c r="I99" i="10" s="1"/>
  <c r="H97" i="10"/>
  <c r="I97" i="10"/>
  <c r="H95" i="10"/>
  <c r="I95" i="10" s="1"/>
  <c r="H93" i="10"/>
  <c r="I93" i="10"/>
  <c r="H91" i="10"/>
  <c r="I91" i="10" s="1"/>
  <c r="H89" i="10"/>
  <c r="I89" i="10"/>
  <c r="H87" i="10"/>
  <c r="I87" i="10" s="1"/>
  <c r="H84" i="10"/>
  <c r="I84" i="10"/>
  <c r="H82" i="10"/>
  <c r="I82" i="10" s="1"/>
  <c r="H80" i="10"/>
  <c r="I80" i="10"/>
  <c r="H78" i="10"/>
  <c r="I78" i="10" s="1"/>
  <c r="H76" i="10"/>
  <c r="I76" i="10"/>
  <c r="H74" i="10"/>
  <c r="I74" i="10" s="1"/>
  <c r="H72" i="10"/>
  <c r="I72" i="10"/>
  <c r="H70" i="10"/>
  <c r="I70" i="10" s="1"/>
  <c r="H68" i="10"/>
  <c r="I68" i="10"/>
  <c r="H65" i="10"/>
  <c r="I65" i="10" s="1"/>
  <c r="H63" i="10"/>
  <c r="I63" i="10"/>
  <c r="H61" i="10"/>
  <c r="I61" i="10" s="1"/>
  <c r="H59" i="10"/>
  <c r="I59" i="10"/>
  <c r="H57" i="10"/>
  <c r="I57" i="10" s="1"/>
  <c r="H55" i="10"/>
  <c r="I55" i="10"/>
  <c r="H53" i="10"/>
  <c r="I53" i="10" s="1"/>
  <c r="H51" i="10"/>
  <c r="I51" i="10"/>
  <c r="H49" i="10"/>
  <c r="H46" i="10"/>
  <c r="I46" i="10" s="1"/>
  <c r="H44" i="10"/>
  <c r="I44" i="10"/>
  <c r="H42" i="10"/>
  <c r="I42" i="10" s="1"/>
  <c r="H40" i="10"/>
  <c r="I40" i="10" s="1"/>
  <c r="H38" i="10"/>
  <c r="I38" i="10" s="1"/>
  <c r="H36" i="10"/>
  <c r="I36" i="10" s="1"/>
  <c r="H34" i="10"/>
  <c r="I34" i="10" s="1"/>
  <c r="H32" i="10"/>
  <c r="I32" i="10"/>
  <c r="H30" i="10"/>
  <c r="I30" i="10" s="1"/>
  <c r="H27" i="10"/>
  <c r="I27" i="10"/>
  <c r="H25" i="10"/>
  <c r="I25" i="10" s="1"/>
  <c r="H23" i="10"/>
  <c r="I23" i="10" s="1"/>
  <c r="H21" i="10"/>
  <c r="I21" i="10" s="1"/>
  <c r="H19" i="10"/>
  <c r="I19" i="10" s="1"/>
  <c r="H17" i="10"/>
  <c r="I17" i="10" s="1"/>
  <c r="H15" i="10"/>
  <c r="I15" i="10"/>
  <c r="H11" i="10"/>
  <c r="I11" i="10" s="1"/>
  <c r="H13" i="10"/>
  <c r="I13" i="10"/>
  <c r="H69" i="13"/>
  <c r="I69" i="13" s="1"/>
  <c r="H71" i="13"/>
  <c r="I71" i="13" s="1"/>
  <c r="H73" i="13"/>
  <c r="I73" i="13" s="1"/>
  <c r="H75" i="13"/>
  <c r="I75" i="13" s="1"/>
  <c r="H77" i="13"/>
  <c r="I77" i="13" s="1"/>
  <c r="H79" i="13"/>
  <c r="I79" i="13"/>
  <c r="H81" i="13"/>
  <c r="I81" i="13" s="1"/>
  <c r="H67" i="13"/>
  <c r="I67" i="13"/>
  <c r="H65" i="13"/>
  <c r="I65" i="13" s="1"/>
  <c r="H40" i="13"/>
  <c r="I40" i="13" s="1"/>
  <c r="H42" i="13"/>
  <c r="I42" i="13" s="1"/>
  <c r="H44" i="13"/>
  <c r="I44" i="13" s="1"/>
  <c r="H46" i="13"/>
  <c r="I46" i="13" s="1"/>
  <c r="H48" i="13"/>
  <c r="I48" i="13"/>
  <c r="H50" i="13"/>
  <c r="I50" i="13" s="1"/>
  <c r="H52" i="13"/>
  <c r="I52" i="13"/>
  <c r="H54" i="13"/>
  <c r="I54" i="13" s="1"/>
  <c r="H56" i="13"/>
  <c r="I56" i="13" s="1"/>
  <c r="H58" i="13"/>
  <c r="I58" i="13" s="1"/>
  <c r="H60" i="13"/>
  <c r="I60" i="13" s="1"/>
  <c r="H62" i="13"/>
  <c r="I62" i="13" s="1"/>
  <c r="H38" i="13"/>
  <c r="I38" i="13"/>
  <c r="H36" i="13"/>
  <c r="H15" i="13"/>
  <c r="I15" i="13"/>
  <c r="H17" i="13"/>
  <c r="I17" i="13" s="1"/>
  <c r="H19" i="13"/>
  <c r="I19" i="13"/>
  <c r="H21" i="13"/>
  <c r="I21" i="13" s="1"/>
  <c r="H23" i="13"/>
  <c r="I23" i="13"/>
  <c r="H25" i="13"/>
  <c r="I25" i="13" s="1"/>
  <c r="H27" i="13"/>
  <c r="I27" i="13"/>
  <c r="H29" i="13"/>
  <c r="I29" i="13" s="1"/>
  <c r="H31" i="13"/>
  <c r="I31" i="13"/>
  <c r="H33" i="13"/>
  <c r="I33" i="13" s="1"/>
  <c r="H13" i="13"/>
  <c r="I13" i="13"/>
  <c r="H11" i="13"/>
  <c r="I11" i="13" s="1"/>
  <c r="H101" i="12"/>
  <c r="I101" i="12" s="1"/>
  <c r="H103" i="12"/>
  <c r="I103" i="12" s="1"/>
  <c r="H105" i="12"/>
  <c r="I105" i="12" s="1"/>
  <c r="H107" i="12"/>
  <c r="I107" i="12" s="1"/>
  <c r="H109" i="12"/>
  <c r="I109" i="12" s="1"/>
  <c r="H111" i="12"/>
  <c r="I111" i="12" s="1"/>
  <c r="H113" i="12"/>
  <c r="I113" i="12" s="1"/>
  <c r="H115" i="12"/>
  <c r="I115" i="12" s="1"/>
  <c r="H117" i="12"/>
  <c r="I117" i="12" s="1"/>
  <c r="H99" i="12"/>
  <c r="I99" i="12" s="1"/>
  <c r="H97" i="12"/>
  <c r="I97" i="12" s="1"/>
  <c r="H78" i="12"/>
  <c r="I78" i="12" s="1"/>
  <c r="H80" i="12"/>
  <c r="I80" i="12"/>
  <c r="H82" i="12"/>
  <c r="I82" i="12" s="1"/>
  <c r="H84" i="12"/>
  <c r="I84" i="12" s="1"/>
  <c r="H86" i="12"/>
  <c r="I86" i="12" s="1"/>
  <c r="H88" i="12"/>
  <c r="I88" i="12" s="1"/>
  <c r="H90" i="12"/>
  <c r="I90" i="12" s="1"/>
  <c r="H92" i="12"/>
  <c r="I92" i="12"/>
  <c r="H94" i="12"/>
  <c r="I94" i="12" s="1"/>
  <c r="H76" i="12"/>
  <c r="I76" i="12"/>
  <c r="H74" i="12"/>
  <c r="I74" i="12" s="1"/>
  <c r="H55" i="12"/>
  <c r="I55" i="12" s="1"/>
  <c r="H57" i="12"/>
  <c r="I57" i="12" s="1"/>
  <c r="H59" i="12"/>
  <c r="I59" i="12" s="1"/>
  <c r="H61" i="12"/>
  <c r="I61" i="12" s="1"/>
  <c r="H63" i="12"/>
  <c r="I63" i="12"/>
  <c r="H65" i="12"/>
  <c r="I65" i="12" s="1"/>
  <c r="H67" i="12"/>
  <c r="I67" i="12"/>
  <c r="H69" i="12"/>
  <c r="I69" i="12" s="1"/>
  <c r="H71" i="12"/>
  <c r="I71" i="12" s="1"/>
  <c r="H53" i="12"/>
  <c r="I53" i="12" s="1"/>
  <c r="H51" i="12"/>
  <c r="I51" i="12" s="1"/>
  <c r="H34" i="12"/>
  <c r="I34" i="12" s="1"/>
  <c r="H36" i="12"/>
  <c r="I36" i="12"/>
  <c r="H38" i="12"/>
  <c r="I38" i="12" s="1"/>
  <c r="H40" i="12"/>
  <c r="I40" i="12"/>
  <c r="H42" i="12"/>
  <c r="I42" i="12" s="1"/>
  <c r="H44" i="12"/>
  <c r="I44" i="12"/>
  <c r="H46" i="12"/>
  <c r="I46" i="12" s="1"/>
  <c r="H48" i="12"/>
  <c r="I48" i="12"/>
  <c r="H32" i="12"/>
  <c r="I32" i="12" s="1"/>
  <c r="H30" i="12"/>
  <c r="I30" i="12"/>
  <c r="H15" i="12"/>
  <c r="I15" i="12" s="1"/>
  <c r="H17" i="12"/>
  <c r="I17" i="12"/>
  <c r="H19" i="12"/>
  <c r="I19" i="12" s="1"/>
  <c r="H21" i="12"/>
  <c r="I21" i="12"/>
  <c r="H23" i="12"/>
  <c r="I23" i="12" s="1"/>
  <c r="H25" i="12"/>
  <c r="I25" i="12"/>
  <c r="H27" i="12"/>
  <c r="I27" i="12" s="1"/>
  <c r="H13" i="12"/>
  <c r="I13" i="12"/>
  <c r="H11" i="12"/>
  <c r="I11" i="12" s="1"/>
  <c r="H139" i="11"/>
  <c r="I139" i="11" s="1"/>
  <c r="H141" i="11"/>
  <c r="I141" i="11" s="1"/>
  <c r="H143" i="11"/>
  <c r="I143" i="11" s="1"/>
  <c r="H145" i="11"/>
  <c r="I145" i="11" s="1"/>
  <c r="H147" i="11"/>
  <c r="I147" i="11" s="1"/>
  <c r="H149" i="11"/>
  <c r="I149" i="11" s="1"/>
  <c r="H151" i="11"/>
  <c r="I151" i="11" s="1"/>
  <c r="H153" i="11"/>
  <c r="I153" i="11" s="1"/>
  <c r="H155" i="11"/>
  <c r="I155" i="11" s="1"/>
  <c r="H157" i="11"/>
  <c r="I157" i="11" s="1"/>
  <c r="H159" i="11"/>
  <c r="I159" i="11" s="1"/>
  <c r="H137" i="11"/>
  <c r="I137" i="11" s="1"/>
  <c r="H135" i="11"/>
  <c r="I135" i="11" s="1"/>
  <c r="H112" i="11"/>
  <c r="I112" i="11" s="1"/>
  <c r="H114" i="11"/>
  <c r="I114" i="11"/>
  <c r="H116" i="11"/>
  <c r="I116" i="11" s="1"/>
  <c r="H118" i="11"/>
  <c r="I118" i="11"/>
  <c r="H120" i="11"/>
  <c r="I120" i="11" s="1"/>
  <c r="H122" i="11"/>
  <c r="I122" i="11"/>
  <c r="H124" i="11"/>
  <c r="I124" i="11" s="1"/>
  <c r="H126" i="11"/>
  <c r="I126" i="11"/>
  <c r="H128" i="11"/>
  <c r="I128" i="11" s="1"/>
  <c r="H130" i="11"/>
  <c r="I130" i="11"/>
  <c r="H132" i="11"/>
  <c r="I132" i="11" s="1"/>
  <c r="H110" i="11"/>
  <c r="I110" i="11"/>
  <c r="H108" i="11"/>
  <c r="I108" i="11" s="1"/>
  <c r="H79" i="11"/>
  <c r="I79" i="11" s="1"/>
  <c r="H81" i="11"/>
  <c r="I81" i="11" s="1"/>
  <c r="H83" i="11"/>
  <c r="I83" i="11" s="1"/>
  <c r="H85" i="11"/>
  <c r="I85" i="11" s="1"/>
  <c r="H87" i="11"/>
  <c r="I87" i="11" s="1"/>
  <c r="H89" i="11"/>
  <c r="I89" i="11" s="1"/>
  <c r="H91" i="11"/>
  <c r="I91" i="11" s="1"/>
  <c r="H93" i="11"/>
  <c r="I93" i="11" s="1"/>
  <c r="H95" i="11"/>
  <c r="I95" i="11" s="1"/>
  <c r="H97" i="11"/>
  <c r="I97" i="11" s="1"/>
  <c r="H99" i="11"/>
  <c r="I99" i="11" s="1"/>
  <c r="H101" i="11"/>
  <c r="I101" i="11" s="1"/>
  <c r="H103" i="11"/>
  <c r="I103" i="11" s="1"/>
  <c r="H105" i="11"/>
  <c r="I105" i="11" s="1"/>
  <c r="H77" i="11"/>
  <c r="I77" i="11" s="1"/>
  <c r="H75" i="11"/>
  <c r="I75" i="11" s="1"/>
  <c r="H48" i="11"/>
  <c r="I48" i="11"/>
  <c r="H50" i="11"/>
  <c r="I50" i="11" s="1"/>
  <c r="H52" i="11"/>
  <c r="I52" i="11"/>
  <c r="H54" i="11"/>
  <c r="I54" i="11" s="1"/>
  <c r="H56" i="11"/>
  <c r="I56" i="11"/>
  <c r="H58" i="11"/>
  <c r="I58" i="11" s="1"/>
  <c r="H60" i="11"/>
  <c r="I60" i="11"/>
  <c r="H62" i="11"/>
  <c r="I62" i="11" s="1"/>
  <c r="H64" i="11"/>
  <c r="I64" i="11"/>
  <c r="H66" i="11"/>
  <c r="I66" i="11" s="1"/>
  <c r="H68" i="11"/>
  <c r="I68" i="11"/>
  <c r="H70" i="11"/>
  <c r="I70" i="11" s="1"/>
  <c r="H72" i="11"/>
  <c r="I72" i="11"/>
  <c r="H46" i="11"/>
  <c r="I46" i="11" s="1"/>
  <c r="H44" i="11"/>
  <c r="I44" i="11"/>
  <c r="H15" i="11"/>
  <c r="I15" i="11" s="1"/>
  <c r="H17" i="11"/>
  <c r="I17" i="11"/>
  <c r="H19" i="11"/>
  <c r="I19" i="11" s="1"/>
  <c r="H21" i="11"/>
  <c r="I21" i="11"/>
  <c r="H23" i="11"/>
  <c r="I23" i="11" s="1"/>
  <c r="H25" i="11"/>
  <c r="I25" i="11"/>
  <c r="H27" i="11"/>
  <c r="I27" i="11" s="1"/>
  <c r="H29" i="11"/>
  <c r="I29" i="11"/>
  <c r="H31" i="11"/>
  <c r="I31" i="11" s="1"/>
  <c r="H33" i="11"/>
  <c r="I33" i="11"/>
  <c r="H35" i="11"/>
  <c r="I35" i="11" s="1"/>
  <c r="H37" i="11"/>
  <c r="I37" i="11"/>
  <c r="H39" i="11"/>
  <c r="I39" i="11" s="1"/>
  <c r="H41" i="11"/>
  <c r="I41" i="11"/>
  <c r="H13" i="11"/>
  <c r="I13" i="11" s="1"/>
  <c r="H11" i="11"/>
  <c r="I11" i="11" s="1"/>
  <c r="H350" i="9"/>
  <c r="I350" i="9" s="1"/>
  <c r="H352" i="9"/>
  <c r="I352" i="9"/>
  <c r="H354" i="9"/>
  <c r="I354" i="9" s="1"/>
  <c r="H356" i="9"/>
  <c r="I356" i="9"/>
  <c r="H358" i="9"/>
  <c r="I358" i="9" s="1"/>
  <c r="H360" i="9"/>
  <c r="I360" i="9"/>
  <c r="H362" i="9"/>
  <c r="I362" i="9" s="1"/>
  <c r="H364" i="9"/>
  <c r="I364" i="9"/>
  <c r="H366" i="9"/>
  <c r="I366" i="9" s="1"/>
  <c r="H368" i="9"/>
  <c r="I368" i="9"/>
  <c r="H370" i="9"/>
  <c r="I370" i="9" s="1"/>
  <c r="H348" i="9"/>
  <c r="I348" i="9"/>
  <c r="H270" i="9"/>
  <c r="I270" i="9" s="1"/>
  <c r="H272" i="9"/>
  <c r="I272" i="9"/>
  <c r="H274" i="9"/>
  <c r="I274" i="9" s="1"/>
  <c r="H276" i="9"/>
  <c r="I276" i="9"/>
  <c r="H278" i="9"/>
  <c r="I278" i="9" s="1"/>
  <c r="H280" i="9"/>
  <c r="I280" i="9"/>
  <c r="H282" i="9"/>
  <c r="I282" i="9" s="1"/>
  <c r="H284" i="9"/>
  <c r="I284" i="9"/>
  <c r="H286" i="9"/>
  <c r="I286" i="9" s="1"/>
  <c r="H268" i="9"/>
  <c r="I268" i="9"/>
  <c r="H266" i="9"/>
  <c r="I266" i="9" s="1"/>
  <c r="H222" i="9"/>
  <c r="I222" i="9"/>
  <c r="H224" i="9"/>
  <c r="I224" i="9" s="1"/>
  <c r="H226" i="9"/>
  <c r="I226" i="9"/>
  <c r="H228" i="9"/>
  <c r="I228" i="9" s="1"/>
  <c r="H230" i="9"/>
  <c r="I230" i="9"/>
  <c r="H232" i="9"/>
  <c r="I232" i="9" s="1"/>
  <c r="H234" i="9"/>
  <c r="I234" i="9"/>
  <c r="H203" i="9"/>
  <c r="I203" i="9" s="1"/>
  <c r="H205" i="9"/>
  <c r="I205" i="9"/>
  <c r="H207" i="9"/>
  <c r="I207" i="9" s="1"/>
  <c r="H209" i="9"/>
  <c r="I209" i="9"/>
  <c r="H211" i="9"/>
  <c r="I211" i="9" s="1"/>
  <c r="H213" i="9"/>
  <c r="I213" i="9"/>
  <c r="H215" i="9"/>
  <c r="I215" i="9" s="1"/>
  <c r="H217" i="9"/>
  <c r="I217" i="9"/>
  <c r="H219" i="9"/>
  <c r="I219" i="9" s="1"/>
  <c r="H201" i="9"/>
  <c r="I201" i="9"/>
  <c r="H199" i="9"/>
  <c r="I199" i="9" s="1"/>
  <c r="H178" i="9"/>
  <c r="I178" i="9"/>
  <c r="H180" i="9"/>
  <c r="I180" i="9" s="1"/>
  <c r="H182" i="9"/>
  <c r="I182" i="9"/>
  <c r="H184" i="9"/>
  <c r="I184" i="9" s="1"/>
  <c r="H186" i="9"/>
  <c r="I186" i="9"/>
  <c r="H188" i="9"/>
  <c r="I188" i="9" s="1"/>
  <c r="H190" i="9"/>
  <c r="I190" i="9"/>
  <c r="H192" i="9"/>
  <c r="I192" i="9" s="1"/>
  <c r="H194" i="9"/>
  <c r="I194" i="9"/>
  <c r="H196" i="9"/>
  <c r="I196" i="9" s="1"/>
  <c r="H176" i="9"/>
  <c r="I176" i="9"/>
  <c r="H174" i="9"/>
  <c r="I174" i="9" s="1"/>
  <c r="H153" i="9"/>
  <c r="I153" i="9"/>
  <c r="H155" i="9"/>
  <c r="I155" i="9" s="1"/>
  <c r="H157" i="9"/>
  <c r="I157" i="9"/>
  <c r="H159" i="9"/>
  <c r="I159" i="9" s="1"/>
  <c r="H161" i="9"/>
  <c r="I161" i="9" s="1"/>
  <c r="H163" i="9"/>
  <c r="I163" i="9" s="1"/>
  <c r="H165" i="9"/>
  <c r="I165" i="9" s="1"/>
  <c r="H167" i="9"/>
  <c r="I167" i="9" s="1"/>
  <c r="H169" i="9"/>
  <c r="I169" i="9" s="1"/>
  <c r="H171" i="9"/>
  <c r="I171" i="9" s="1"/>
  <c r="H151" i="9"/>
  <c r="I151" i="9" s="1"/>
  <c r="H149" i="9"/>
  <c r="I149" i="9" s="1"/>
  <c r="H126" i="9"/>
  <c r="I126" i="9" s="1"/>
  <c r="H128" i="9"/>
  <c r="I128" i="9" s="1"/>
  <c r="H130" i="9"/>
  <c r="I130" i="9" s="1"/>
  <c r="H132" i="9"/>
  <c r="I132" i="9" s="1"/>
  <c r="H134" i="9"/>
  <c r="I134" i="9" s="1"/>
  <c r="H136" i="9"/>
  <c r="I136" i="9" s="1"/>
  <c r="H138" i="9"/>
  <c r="I138" i="9" s="1"/>
  <c r="H140" i="9"/>
  <c r="I140" i="9" s="1"/>
  <c r="H142" i="9"/>
  <c r="I142" i="9" s="1"/>
  <c r="H144" i="9"/>
  <c r="I144" i="9" s="1"/>
  <c r="H146" i="9"/>
  <c r="I146" i="9" s="1"/>
  <c r="H124" i="9"/>
  <c r="I124" i="9" s="1"/>
  <c r="H122" i="9"/>
  <c r="I122" i="9" s="1"/>
  <c r="H97" i="9"/>
  <c r="I97" i="9" s="1"/>
  <c r="H99" i="9"/>
  <c r="I99" i="9" s="1"/>
  <c r="H101" i="9"/>
  <c r="I101" i="9" s="1"/>
  <c r="H103" i="9"/>
  <c r="I103" i="9" s="1"/>
  <c r="H105" i="9"/>
  <c r="I105" i="9" s="1"/>
  <c r="H107" i="9"/>
  <c r="I107" i="9" s="1"/>
  <c r="H109" i="9"/>
  <c r="I109" i="9" s="1"/>
  <c r="H111" i="9"/>
  <c r="I111" i="9" s="1"/>
  <c r="H113" i="9"/>
  <c r="I113" i="9" s="1"/>
  <c r="H115" i="9"/>
  <c r="I115" i="9" s="1"/>
  <c r="H117" i="9"/>
  <c r="I117" i="9" s="1"/>
  <c r="H119" i="9"/>
  <c r="I119" i="9" s="1"/>
  <c r="H95" i="9"/>
  <c r="I95" i="9" s="1"/>
  <c r="H93" i="9"/>
  <c r="I93" i="9" s="1"/>
  <c r="H72" i="9"/>
  <c r="I72" i="9" s="1"/>
  <c r="H74" i="9"/>
  <c r="I74" i="9" s="1"/>
  <c r="H76" i="9"/>
  <c r="I76" i="9" s="1"/>
  <c r="H78" i="9"/>
  <c r="I78" i="9" s="1"/>
  <c r="H80" i="9"/>
  <c r="I80" i="9" s="1"/>
  <c r="H82" i="9"/>
  <c r="I82" i="9" s="1"/>
  <c r="H84" i="9"/>
  <c r="I84" i="9" s="1"/>
  <c r="H86" i="9"/>
  <c r="I86" i="9" s="1"/>
  <c r="H88" i="9"/>
  <c r="I88" i="9" s="1"/>
  <c r="H90" i="9"/>
  <c r="I90" i="9" s="1"/>
  <c r="H70" i="9"/>
  <c r="I70" i="9" s="1"/>
  <c r="H68" i="9"/>
  <c r="I68" i="9" s="1"/>
  <c r="H15" i="9"/>
  <c r="I15" i="9" s="1"/>
  <c r="H17" i="9"/>
  <c r="I17" i="9" s="1"/>
  <c r="H19" i="9"/>
  <c r="I19" i="9" s="1"/>
  <c r="H21" i="9"/>
  <c r="I21" i="9" s="1"/>
  <c r="H23" i="9"/>
  <c r="I23" i="9" s="1"/>
  <c r="H25" i="9"/>
  <c r="I25" i="9" s="1"/>
  <c r="H27" i="9"/>
  <c r="I27" i="9" s="1"/>
  <c r="H29" i="9"/>
  <c r="I29" i="9" s="1"/>
  <c r="H31" i="9"/>
  <c r="I31" i="9" s="1"/>
  <c r="H33" i="9"/>
  <c r="I33" i="9" s="1"/>
  <c r="H35" i="9"/>
  <c r="I35" i="9" s="1"/>
  <c r="H13" i="9"/>
  <c r="I13" i="9" s="1"/>
  <c r="H11" i="9"/>
  <c r="I11" i="9" s="1"/>
  <c r="H570" i="8"/>
  <c r="I570" i="8"/>
  <c r="H572" i="8"/>
  <c r="I572" i="8"/>
  <c r="H574" i="8"/>
  <c r="I574" i="8"/>
  <c r="H576" i="8"/>
  <c r="I576" i="8"/>
  <c r="H578" i="8"/>
  <c r="I578" i="8"/>
  <c r="H580" i="8"/>
  <c r="I580" i="8"/>
  <c r="H582" i="8"/>
  <c r="I582" i="8"/>
  <c r="H584" i="8"/>
  <c r="I584" i="8"/>
  <c r="H586" i="8"/>
  <c r="I586" i="8"/>
  <c r="H588" i="8"/>
  <c r="I588" i="8"/>
  <c r="H590" i="8"/>
  <c r="I590" i="8"/>
  <c r="H568" i="8"/>
  <c r="I568" i="8"/>
  <c r="H566" i="8"/>
  <c r="I566" i="8"/>
  <c r="H543" i="8"/>
  <c r="I543" i="8"/>
  <c r="H545" i="8"/>
  <c r="I545" i="8"/>
  <c r="H547" i="8"/>
  <c r="I547" i="8"/>
  <c r="H549" i="8"/>
  <c r="I549" i="8"/>
  <c r="H551" i="8"/>
  <c r="I551" i="8"/>
  <c r="H553" i="8"/>
  <c r="I553" i="8"/>
  <c r="H555" i="8"/>
  <c r="I555" i="8"/>
  <c r="H557" i="8"/>
  <c r="I557" i="8"/>
  <c r="H559" i="8"/>
  <c r="I559" i="8"/>
  <c r="H561" i="8"/>
  <c r="I561" i="8"/>
  <c r="H563" i="8"/>
  <c r="I563" i="8"/>
  <c r="H541" i="8"/>
  <c r="I541" i="8"/>
  <c r="H539" i="8"/>
  <c r="I539" i="8"/>
  <c r="H516" i="8"/>
  <c r="I516" i="8"/>
  <c r="H518" i="8"/>
  <c r="I518" i="8"/>
  <c r="H520" i="8"/>
  <c r="I520" i="8"/>
  <c r="H522" i="8"/>
  <c r="I522" i="8"/>
  <c r="H524" i="8"/>
  <c r="I524" i="8"/>
  <c r="H526" i="8"/>
  <c r="I526" i="8"/>
  <c r="H530" i="8"/>
  <c r="I530" i="8"/>
  <c r="H532" i="8"/>
  <c r="I532" i="8"/>
  <c r="H534" i="8"/>
  <c r="I534" i="8"/>
  <c r="H536" i="8"/>
  <c r="I536" i="8"/>
  <c r="H514" i="8"/>
  <c r="I514" i="8"/>
  <c r="H512" i="8"/>
  <c r="I512" i="8"/>
  <c r="H489" i="8"/>
  <c r="I489" i="8"/>
  <c r="H491" i="8"/>
  <c r="I491" i="8"/>
  <c r="H493" i="8"/>
  <c r="I493" i="8"/>
  <c r="H495" i="8"/>
  <c r="I495" i="8"/>
  <c r="H497" i="8"/>
  <c r="I497" i="8"/>
  <c r="H499" i="8"/>
  <c r="I499" i="8"/>
  <c r="H501" i="8"/>
  <c r="I501" i="8"/>
  <c r="H503" i="8"/>
  <c r="I503" i="8"/>
  <c r="H505" i="8"/>
  <c r="I505" i="8"/>
  <c r="H507" i="8"/>
  <c r="I507" i="8"/>
  <c r="H509" i="8"/>
  <c r="I509" i="8"/>
  <c r="H487" i="8"/>
  <c r="I487" i="8"/>
  <c r="H485" i="8"/>
  <c r="I485" i="8"/>
  <c r="H405" i="8"/>
  <c r="I405" i="8"/>
  <c r="H407" i="8"/>
  <c r="I407" i="8"/>
  <c r="H409" i="8"/>
  <c r="I409" i="8"/>
  <c r="H411" i="8"/>
  <c r="I411" i="8"/>
  <c r="H413" i="8"/>
  <c r="I413" i="8"/>
  <c r="H415" i="8"/>
  <c r="I415" i="8"/>
  <c r="H417" i="8"/>
  <c r="I417" i="8"/>
  <c r="H419" i="8"/>
  <c r="I419" i="8"/>
  <c r="H421" i="8"/>
  <c r="I421" i="8"/>
  <c r="H423" i="8"/>
  <c r="I423" i="8"/>
  <c r="H425" i="8"/>
  <c r="I425" i="8"/>
  <c r="H403" i="8"/>
  <c r="I403" i="8"/>
  <c r="H401" i="8"/>
  <c r="I401" i="8"/>
  <c r="H380" i="8"/>
  <c r="I380" i="8"/>
  <c r="H382" i="8"/>
  <c r="I382" i="8"/>
  <c r="H384" i="8"/>
  <c r="I384" i="8"/>
  <c r="H386" i="8"/>
  <c r="I386" i="8"/>
  <c r="H388" i="8"/>
  <c r="I388" i="8"/>
  <c r="H390" i="8"/>
  <c r="I390" i="8"/>
  <c r="H392" i="8"/>
  <c r="I392" i="8"/>
  <c r="H394" i="8"/>
  <c r="I394" i="8"/>
  <c r="H396" i="8"/>
  <c r="I396" i="8"/>
  <c r="H398" i="8"/>
  <c r="I398" i="8"/>
  <c r="H378" i="8"/>
  <c r="I378" i="8"/>
  <c r="H376" i="8"/>
  <c r="I376" i="8"/>
  <c r="H355" i="8"/>
  <c r="I355" i="8"/>
  <c r="H357" i="8"/>
  <c r="I357" i="8"/>
  <c r="H359" i="8"/>
  <c r="I359" i="8"/>
  <c r="H361" i="8"/>
  <c r="I361" i="8"/>
  <c r="H363" i="8"/>
  <c r="I363" i="8"/>
  <c r="H365" i="8"/>
  <c r="I365" i="8"/>
  <c r="H367" i="8"/>
  <c r="I367" i="8"/>
  <c r="H369" i="8"/>
  <c r="I369" i="8"/>
  <c r="H371" i="8"/>
  <c r="I371" i="8"/>
  <c r="H373" i="8"/>
  <c r="I373" i="8"/>
  <c r="H353" i="8"/>
  <c r="I353" i="8"/>
  <c r="H351" i="8"/>
  <c r="I351" i="8"/>
  <c r="H330" i="8"/>
  <c r="I330" i="8"/>
  <c r="H332" i="8"/>
  <c r="I332" i="8"/>
  <c r="H334" i="8"/>
  <c r="I334" i="8"/>
  <c r="H336" i="8"/>
  <c r="I336" i="8"/>
  <c r="H338" i="8"/>
  <c r="I338" i="8"/>
  <c r="H340" i="8"/>
  <c r="I340" i="8"/>
  <c r="H342" i="8"/>
  <c r="I342" i="8"/>
  <c r="H344" i="8"/>
  <c r="I344" i="8"/>
  <c r="H346" i="8"/>
  <c r="I346" i="8"/>
  <c r="H348" i="8"/>
  <c r="I348" i="8"/>
  <c r="H328" i="8"/>
  <c r="I328" i="8"/>
  <c r="H326" i="8"/>
  <c r="I326" i="8"/>
  <c r="H305" i="8"/>
  <c r="I305" i="8"/>
  <c r="H307" i="8"/>
  <c r="I307" i="8"/>
  <c r="H309" i="8"/>
  <c r="I309" i="8"/>
  <c r="H311" i="8"/>
  <c r="I311" i="8"/>
  <c r="H313" i="8"/>
  <c r="I313" i="8"/>
  <c r="H315" i="8"/>
  <c r="I315" i="8"/>
  <c r="H317" i="8"/>
  <c r="I317" i="8"/>
  <c r="H319" i="8"/>
  <c r="I319" i="8"/>
  <c r="H321" i="8"/>
  <c r="I321" i="8"/>
  <c r="H323" i="8"/>
  <c r="I323" i="8"/>
  <c r="H303" i="8"/>
  <c r="I303" i="8"/>
  <c r="H301" i="8"/>
  <c r="I301" i="8"/>
  <c r="H278" i="8"/>
  <c r="I278" i="8"/>
  <c r="H276" i="8"/>
  <c r="I276" i="8"/>
  <c r="H255" i="8"/>
  <c r="I255" i="8"/>
  <c r="H257" i="8"/>
  <c r="I257" i="8"/>
  <c r="H259" i="8"/>
  <c r="I259" i="8"/>
  <c r="H261" i="8"/>
  <c r="I261" i="8"/>
  <c r="H263" i="8"/>
  <c r="I263" i="8"/>
  <c r="H265" i="8"/>
  <c r="I265" i="8"/>
  <c r="H267" i="8"/>
  <c r="I267" i="8"/>
  <c r="H269" i="8"/>
  <c r="I269" i="8"/>
  <c r="H271" i="8"/>
  <c r="I271" i="8"/>
  <c r="H273" i="8"/>
  <c r="I273" i="8"/>
  <c r="H253" i="8"/>
  <c r="I253" i="8"/>
  <c r="H251" i="8"/>
  <c r="I251" i="8"/>
  <c r="H228" i="8"/>
  <c r="I228" i="8"/>
  <c r="H230" i="8"/>
  <c r="I230" i="8"/>
  <c r="H232" i="8"/>
  <c r="I232" i="8"/>
  <c r="H234" i="8"/>
  <c r="I234" i="8"/>
  <c r="H236" i="8"/>
  <c r="I236" i="8"/>
  <c r="H238" i="8"/>
  <c r="I238" i="8"/>
  <c r="H240" i="8"/>
  <c r="I240" i="8"/>
  <c r="H242" i="8"/>
  <c r="I242" i="8"/>
  <c r="H244" i="8"/>
  <c r="I244" i="8"/>
  <c r="H246" i="8"/>
  <c r="I246" i="8"/>
  <c r="H248" i="8"/>
  <c r="I248" i="8"/>
  <c r="H226" i="8"/>
  <c r="I226" i="8"/>
  <c r="H224" i="8"/>
  <c r="I224" i="8"/>
  <c r="H203" i="8"/>
  <c r="I203" i="8" s="1"/>
  <c r="H205" i="8"/>
  <c r="I205" i="8" s="1"/>
  <c r="H207" i="8"/>
  <c r="I207" i="8" s="1"/>
  <c r="H209" i="8"/>
  <c r="I209" i="8" s="1"/>
  <c r="H211" i="8"/>
  <c r="I211" i="8" s="1"/>
  <c r="H213" i="8"/>
  <c r="I213" i="8" s="1"/>
  <c r="H215" i="8"/>
  <c r="I215" i="8" s="1"/>
  <c r="H217" i="8"/>
  <c r="I217" i="8" s="1"/>
  <c r="H219" i="8"/>
  <c r="I219" i="8" s="1"/>
  <c r="H221" i="8"/>
  <c r="I221" i="8" s="1"/>
  <c r="H201" i="8"/>
  <c r="I201" i="8" s="1"/>
  <c r="H199" i="8"/>
  <c r="I199" i="8" s="1"/>
  <c r="H148" i="8"/>
  <c r="I148" i="8"/>
  <c r="H150" i="8"/>
  <c r="I150" i="8"/>
  <c r="H152" i="8"/>
  <c r="I152" i="8"/>
  <c r="H154" i="8"/>
  <c r="I154" i="8"/>
  <c r="H156" i="8"/>
  <c r="I156" i="8"/>
  <c r="H158" i="8"/>
  <c r="I158" i="8"/>
  <c r="H160" i="8"/>
  <c r="I160" i="8"/>
  <c r="H162" i="8"/>
  <c r="I162" i="8"/>
  <c r="H164" i="8"/>
  <c r="I164" i="8"/>
  <c r="H166" i="8"/>
  <c r="I166" i="8"/>
  <c r="H168" i="8"/>
  <c r="I168" i="8"/>
  <c r="H146" i="8"/>
  <c r="I146" i="8"/>
  <c r="H144" i="8"/>
  <c r="I144" i="8"/>
  <c r="H121" i="8"/>
  <c r="I121" i="8"/>
  <c r="H123" i="8"/>
  <c r="I123" i="8"/>
  <c r="H125" i="8"/>
  <c r="I125" i="8"/>
  <c r="H127" i="8"/>
  <c r="I127" i="8"/>
  <c r="H129" i="8"/>
  <c r="I129" i="8"/>
  <c r="H131" i="8"/>
  <c r="I131" i="8"/>
  <c r="H133" i="8"/>
  <c r="I133" i="8"/>
  <c r="H135" i="8"/>
  <c r="I135" i="8"/>
  <c r="H137" i="8"/>
  <c r="I137" i="8"/>
  <c r="H139" i="8"/>
  <c r="I139" i="8"/>
  <c r="H141" i="8"/>
  <c r="I141" i="8"/>
  <c r="H119" i="8"/>
  <c r="I119" i="8"/>
  <c r="H117" i="8"/>
  <c r="I117" i="8"/>
  <c r="H94" i="8"/>
  <c r="I94" i="8" s="1"/>
  <c r="H96" i="8"/>
  <c r="I96" i="8" s="1"/>
  <c r="H98" i="8"/>
  <c r="I98" i="8" s="1"/>
  <c r="H100" i="8"/>
  <c r="I100" i="8" s="1"/>
  <c r="H102" i="8"/>
  <c r="I102" i="8" s="1"/>
  <c r="H104" i="8"/>
  <c r="I104" i="8" s="1"/>
  <c r="H106" i="8"/>
  <c r="I106" i="8" s="1"/>
  <c r="H108" i="8"/>
  <c r="I108" i="8" s="1"/>
  <c r="H110" i="8"/>
  <c r="I110" i="8" s="1"/>
  <c r="H112" i="8"/>
  <c r="I112" i="8" s="1"/>
  <c r="H114" i="8"/>
  <c r="I114" i="8" s="1"/>
  <c r="H92" i="8"/>
  <c r="I92" i="8" s="1"/>
  <c r="H90" i="8"/>
  <c r="I90" i="8" s="1"/>
  <c r="H67" i="8"/>
  <c r="I67" i="8" s="1"/>
  <c r="H69" i="8"/>
  <c r="I69" i="8" s="1"/>
  <c r="H71" i="8"/>
  <c r="I71" i="8" s="1"/>
  <c r="H73" i="8"/>
  <c r="I73" i="8" s="1"/>
  <c r="H75" i="8"/>
  <c r="I75" i="8" s="1"/>
  <c r="H77" i="8"/>
  <c r="I77" i="8" s="1"/>
  <c r="H79" i="8"/>
  <c r="I79" i="8" s="1"/>
  <c r="H81" i="8"/>
  <c r="I81" i="8" s="1"/>
  <c r="H83" i="8"/>
  <c r="I83" i="8" s="1"/>
  <c r="H85" i="8"/>
  <c r="I85" i="8" s="1"/>
  <c r="H87" i="8"/>
  <c r="I87" i="8" s="1"/>
  <c r="H65" i="8"/>
  <c r="I65" i="8" s="1"/>
  <c r="H63" i="8"/>
  <c r="I63" i="8" s="1"/>
  <c r="H42" i="8"/>
  <c r="I42" i="8" s="1"/>
  <c r="H44" i="8"/>
  <c r="I44" i="8" s="1"/>
  <c r="H46" i="8"/>
  <c r="I46" i="8" s="1"/>
  <c r="H48" i="8"/>
  <c r="I48" i="8" s="1"/>
  <c r="H50" i="8"/>
  <c r="I50" i="8" s="1"/>
  <c r="H52" i="8"/>
  <c r="I52" i="8" s="1"/>
  <c r="H54" i="8"/>
  <c r="I54" i="8" s="1"/>
  <c r="H56" i="8"/>
  <c r="I56" i="8" s="1"/>
  <c r="H58" i="8"/>
  <c r="I58" i="8" s="1"/>
  <c r="H60" i="8"/>
  <c r="I60" i="8" s="1"/>
  <c r="H40" i="8"/>
  <c r="I40" i="8" s="1"/>
  <c r="H38" i="8"/>
  <c r="I38" i="8" s="1"/>
  <c r="H15" i="8"/>
  <c r="I15" i="8" s="1"/>
  <c r="H17" i="8"/>
  <c r="I17" i="8" s="1"/>
  <c r="H19" i="8"/>
  <c r="I19" i="8" s="1"/>
  <c r="H21" i="8"/>
  <c r="I21" i="8" s="1"/>
  <c r="H23" i="8"/>
  <c r="I23" i="8" s="1"/>
  <c r="H25" i="8"/>
  <c r="I25" i="8" s="1"/>
  <c r="H27" i="8"/>
  <c r="I27" i="8" s="1"/>
  <c r="H29" i="8"/>
  <c r="I29" i="8" s="1"/>
  <c r="H31" i="8"/>
  <c r="I31" i="8" s="1"/>
  <c r="H33" i="8"/>
  <c r="I33" i="8" s="1"/>
  <c r="H35" i="8"/>
  <c r="I35" i="8" s="1"/>
  <c r="H13" i="8"/>
  <c r="I13" i="8" s="1"/>
  <c r="H11" i="8"/>
  <c r="I11" i="8" s="1"/>
  <c r="H7" i="14"/>
  <c r="H7" i="13"/>
  <c r="A6" i="13"/>
  <c r="A5" i="13"/>
  <c r="H7" i="12"/>
  <c r="A6" i="12"/>
  <c r="A5" i="12"/>
  <c r="H7" i="10"/>
  <c r="H7" i="11"/>
  <c r="A6" i="11"/>
  <c r="A5" i="11"/>
  <c r="A6" i="10"/>
  <c r="A5" i="10"/>
  <c r="H7" i="9"/>
  <c r="A6" i="9"/>
  <c r="A5" i="9"/>
  <c r="H280" i="8"/>
  <c r="I280" i="8" s="1"/>
  <c r="H282" i="8"/>
  <c r="I282" i="8" s="1"/>
  <c r="H284" i="8"/>
  <c r="I284" i="8" s="1"/>
  <c r="H286" i="8"/>
  <c r="I286" i="8" s="1"/>
  <c r="H288" i="8"/>
  <c r="I288" i="8" s="1"/>
  <c r="H290" i="8"/>
  <c r="I290" i="8"/>
  <c r="H292" i="8"/>
  <c r="I292" i="8"/>
  <c r="H294" i="8"/>
  <c r="I294" i="8"/>
  <c r="H296" i="8"/>
  <c r="I296" i="8"/>
  <c r="H298" i="8"/>
  <c r="I298" i="8"/>
  <c r="I49" i="10"/>
  <c r="I125" i="14"/>
  <c r="I36" i="13"/>
</calcChain>
</file>

<file path=xl/sharedStrings.xml><?xml version="1.0" encoding="utf-8"?>
<sst xmlns="http://schemas.openxmlformats.org/spreadsheetml/2006/main" count="2076" uniqueCount="561">
  <si>
    <t>PODER JUDICIAL DEL ESTADO  DE BAJA CALIFORNIA</t>
  </si>
  <si>
    <t>CONSEJO DE LA JUDICATURA DEL ESTADO</t>
  </si>
  <si>
    <t>DEPENDENCIA/CODIGO PROGRAMATICO</t>
  </si>
  <si>
    <t>DEPARTAMENTO DE PROGRAMACION Y PRESUPUESTO</t>
  </si>
  <si>
    <t>PROGRAMA E06</t>
  </si>
  <si>
    <t>PROGRAMA P07</t>
  </si>
  <si>
    <t>PROGRAMA M14</t>
  </si>
  <si>
    <t>PROGRAMA O17</t>
  </si>
  <si>
    <t>2.  Dar trámite al 100% de lo ordenado por el Juez durante el desahogo de las audiencias, dentro del ámbito de competencia de la administración judicial en lo que refiere a Unidad de Sala.</t>
  </si>
  <si>
    <t>1.  Asuntos concluidos.</t>
  </si>
  <si>
    <t>2. Asuntos concluidos por otras causas.</t>
  </si>
  <si>
    <t>3. Diligenciar los asuntos sin controversia.</t>
  </si>
  <si>
    <t>4. Cumplimiento de una orden superior.</t>
  </si>
  <si>
    <t>5. Auxilio en trámite de exhortos encomendados a distinta jurisdicción.</t>
  </si>
  <si>
    <t>6. Cumplimiento de sentencia.</t>
  </si>
  <si>
    <t>7. Cumplimiento de disposición testamentaria.</t>
  </si>
  <si>
    <t>8. Asunto intestamentario concluido de conformidad con la ley.</t>
  </si>
  <si>
    <t>9. Tramitar y resolver asuntos orales mercantiles.</t>
  </si>
  <si>
    <t>10. Organización eficiente del juzgado.</t>
  </si>
  <si>
    <t>11. Remitir expediente al Tribunal Colegiado de Circuito requisitado.</t>
  </si>
  <si>
    <t>12. Acatar determinación de Juez de Distrito.</t>
  </si>
  <si>
    <t>13. Eficiencia en la admisnistración de justicia.</t>
  </si>
  <si>
    <t>2. Resolver consignaciones sin detenido.</t>
  </si>
  <si>
    <t>1. Resolver consignaciones con detenido.</t>
  </si>
  <si>
    <t>3. Asuntos concluidos por otras casusas.</t>
  </si>
  <si>
    <t>4. Cumplimiento de Sentencias.</t>
  </si>
  <si>
    <t>5. Cancelación de antecedentes.</t>
  </si>
  <si>
    <t>6. Rendir informes a Autoridades Federales.</t>
  </si>
  <si>
    <t>7. Cumplimiento de sentencias de amparo.</t>
  </si>
  <si>
    <t>8. Diligenciar Exhortos.</t>
  </si>
  <si>
    <t>9. Depuración de expedientes u objetos.</t>
  </si>
  <si>
    <t>10. Cauciones efectivas.</t>
  </si>
  <si>
    <t>11. Administración de recursos materiales y humanos.</t>
  </si>
  <si>
    <t>12. Resolver libertades anticipadas.</t>
  </si>
  <si>
    <t>13. Compurgación de penas.</t>
  </si>
  <si>
    <t>14. Calidad en atención al justiciable.</t>
  </si>
  <si>
    <t>1. Asunto concluido.</t>
  </si>
  <si>
    <t>2. Asunto concluido por convenio.</t>
  </si>
  <si>
    <t>3. Asunto concluido por otras causas.</t>
  </si>
  <si>
    <t>4. Información testimonial.</t>
  </si>
  <si>
    <t>5. Entrega de pensiones.</t>
  </si>
  <si>
    <t>1. Asunto concluido en materia civil.</t>
  </si>
  <si>
    <t>2. Asunto concluido por otras causas en materia civil.</t>
  </si>
  <si>
    <t>3. Diligenciar los asuntos sin controversia en materia civil.</t>
  </si>
  <si>
    <t>4. Cumplimiento de sentencia en materia civil.</t>
  </si>
  <si>
    <t>5. Cumplimiento de una orden superior en materia civil.</t>
  </si>
  <si>
    <t>6. Asunto concluido en materia de paz civil.</t>
  </si>
  <si>
    <t>7. Asunto concluido por otras causas en materia de paz civil.</t>
  </si>
  <si>
    <t>8. Diligenciar los asuntos sin controversia en materia de paz civil.</t>
  </si>
  <si>
    <t>9. Asunto concluido en materia familiar.</t>
  </si>
  <si>
    <t>10. Asunto concluido por convenio materia familiar.</t>
  </si>
  <si>
    <t>11. Asunto concluido por otras causas materia familiar.</t>
  </si>
  <si>
    <t>12. Entrega de pensiones en materia familiar.</t>
  </si>
  <si>
    <t>13. Resolver consignaciones con detenido en materia penal.</t>
  </si>
  <si>
    <t>14. Resolver consignaciones sin detenido en materia penal.</t>
  </si>
  <si>
    <t>15. Asunto concluido por otras causas en materia penal.</t>
  </si>
  <si>
    <t>16. Cumplimiento de sentencia en materia penal.</t>
  </si>
  <si>
    <t>3. Dilgenciar asuntos sin controversia.</t>
  </si>
  <si>
    <t>1. Resolución de conflicto por sentencia (fuero común).</t>
  </si>
  <si>
    <t>2. Resolución de conflicto por otras causas (fuero común).</t>
  </si>
  <si>
    <t>3. Resolución de conflicto por sentencia (materia federal).</t>
  </si>
  <si>
    <t>4. Resolución de conflicto por otras causas (materia federal).</t>
  </si>
  <si>
    <t>5. Cumplimiento de Sentencia.</t>
  </si>
  <si>
    <t>6. Adecuaciones de medida.</t>
  </si>
  <si>
    <t>7. Diligencia de Exhorto.</t>
  </si>
  <si>
    <t>8. Ejecución de Exhortos.</t>
  </si>
  <si>
    <t>9. Imponer medidas cautelares.</t>
  </si>
  <si>
    <t>10. Vigilancia de Medidas Cautelares.</t>
  </si>
  <si>
    <t>11. Conciliación de acuerdos entre las partes.</t>
  </si>
  <si>
    <t>12. Cauciones Efectivas.</t>
  </si>
  <si>
    <t>13. Administración de Recursos Materiales, Humanos y de Información.</t>
  </si>
  <si>
    <t>14. Organización Eficiente del Juzgado.</t>
  </si>
  <si>
    <t>1. Actas para aprobación del Pleno Ordinario.</t>
  </si>
  <si>
    <t>Coordinación de Segunda Instancia del NSJP    02   101   1   2   1   AI46   P07   10</t>
  </si>
  <si>
    <t>1. Recibir y tramitar el recurso interpuesto.</t>
  </si>
  <si>
    <t>2. Cumplimiento de sentencia.</t>
  </si>
  <si>
    <t>3. Recibir y tramitar amparos directos.</t>
  </si>
  <si>
    <t>4. Recibir y tramitar amparos indirectos.</t>
  </si>
  <si>
    <t>5. Organización eficiente de la Segunda Instancia del Nuevo Sistema de Justicia Penal.</t>
  </si>
  <si>
    <t>Coordinación de Jueces   02   201   1   2   1   AI47   E06   10</t>
  </si>
  <si>
    <t>Administradores del NSJP   02   310   1   2   1   AI45   P07   10</t>
  </si>
  <si>
    <t>Unidad de Sala del NSJP   02   311   1   2   1   AI46   P07   10</t>
  </si>
  <si>
    <t>Unidad de Causa del NSJP      02   312   1   2   1   AI46   P07   10</t>
  </si>
  <si>
    <t>1. Atender las solicitudes que le competen a la unidad.</t>
  </si>
  <si>
    <t>Departamento de Servicios e Infraestructura del NSJP  02   313   1   2   1   AI45   P07   10</t>
  </si>
  <si>
    <t>Departamento de Sistemas y Tecnologia Informatica del NSJP   02   314   1   2   1   AI44   P07   10</t>
  </si>
  <si>
    <t>2. Mantener en óptimas condiciones la infraestructura tecnológica y los sistemas informáticos del Tribunal de Garantía y Juicio Oral Penal.</t>
  </si>
  <si>
    <t>3. Elaborar las estadísticas solicitadas de acuerdo a la información capturada por las unidades del Tribunal de Garantía y Juicio Oral Penal.</t>
  </si>
  <si>
    <t>1. Atender las solicitudes de audiencia, de despacho y de pagos de garantías y sentencias así como la celebración de audiencias.</t>
  </si>
  <si>
    <t>Presidencia del Poder Judicial        04   100   1   2   1   AI58   P07   10</t>
  </si>
  <si>
    <t>1. Presidir sesiones de Pleno del Tribunal Superior de Justicia.</t>
  </si>
  <si>
    <t>2. Presidir sesiones de Pleno del Consejo de la Judicatura.</t>
  </si>
  <si>
    <t>3. Representar al Poder Judicial del Estado en actos oficiales, eventos y sesiones dentro y fuera del estado de B. C.</t>
  </si>
  <si>
    <t>4. Representar al Poder Judicial del Estado ante el Congreso del Estado de Baja California.</t>
  </si>
  <si>
    <t>5. Brindar atención de calidad al público, colegios de abogados, litigantes entre otros funcionarios de organismos públicos.</t>
  </si>
  <si>
    <t>6. Vigilar que la administración de justicia sea expedita.</t>
  </si>
  <si>
    <t>7. Diligenciar los asuntos de Presidencia del TSJ y CJ.</t>
  </si>
  <si>
    <t>Planeación del Desarrollo Judicial        04   100   1   2   1   AI58   P07   10</t>
  </si>
  <si>
    <t>1. Sistema de Planeación Institucional.</t>
  </si>
  <si>
    <t>3. Proceso de Reingeniería Organizacional.</t>
  </si>
  <si>
    <t>1. Actualización de la información pública de oficio.</t>
  </si>
  <si>
    <t>2. Atención de la información pública a petición de parte.</t>
  </si>
  <si>
    <t>3. Protección de datos personales.</t>
  </si>
  <si>
    <t>4. Módulo de Acceso a la Información Pública.</t>
  </si>
  <si>
    <t>Coordinación de Comunicación Social   04   140   1   2   1   AI61   P07   10</t>
  </si>
  <si>
    <t>1. Resolver conflictos a través del método de mediación.</t>
  </si>
  <si>
    <t>2. Resolver conflictos a través del método de conciliación.</t>
  </si>
  <si>
    <t>3. Atender y orientar solicitantes.</t>
  </si>
  <si>
    <t>Unidad Jurídica   04   110   1   2   1   AI55   P07   10</t>
  </si>
  <si>
    <t>1. Representar a la Institución en litigios laborales.</t>
  </si>
  <si>
    <t>3. Apoyo al Consejo y áreas administrativas con dictámenes y/u opiniones jurídicas.</t>
  </si>
  <si>
    <t>Comisión Académica     04   110   1   2   1   AI58   P07   10</t>
  </si>
  <si>
    <t>Comisión de Carrera Judicial     04   010   1   2   1   AI58   P07   10</t>
  </si>
  <si>
    <t>Comisión de Vigilancia y Disciplina     04   010   1   2   1   AI58   P07   10</t>
  </si>
  <si>
    <t>1. Resolver quejas administrativas contra servidores públicos del Poder Judicial del Estado y peritos auxiliares de la administración de justicia del Estado.</t>
  </si>
  <si>
    <t>3. Informar al Pleno las actas circunstanciadas de las visitas practicadas a los Juzgados y Salas del Tribunal Superior de Justicia del Estado.</t>
  </si>
  <si>
    <t>1. Compilar información estadística e indicadores de Juzgados.</t>
  </si>
  <si>
    <t>3. Compilar información estadística e indicadores de Salas.</t>
  </si>
  <si>
    <t>3. Compilar información estadística de indicadores de Salas.</t>
  </si>
  <si>
    <t>Comisión de Administración     04   010   1   2   1   AI58   P07   10</t>
  </si>
  <si>
    <t>Oficialia Mayor   04   210   1   2   1   AI43   P07   10</t>
  </si>
  <si>
    <t>Oficialia Mayor Delegación Tijuana   04   210   1   2   1   AI45   P07   20</t>
  </si>
  <si>
    <t>Oficialia Mayor Delegación Ensenada   04   210   1   2   1   AI45   P07   30</t>
  </si>
  <si>
    <t>Coordinación de Activos Fijos   04   212   1   2   1   AI37   P07   10</t>
  </si>
  <si>
    <t>1. Mantener actualizado el padrón de activos fijos del Poder Judicial del Estado mediante el control y resguardo de los inventarios.</t>
  </si>
  <si>
    <t>1. Mejorar la infraestructura tecnológica.</t>
  </si>
  <si>
    <t>2. Actualizar y preservar el equipo de tecnologia.</t>
  </si>
  <si>
    <t>Departamento de Informática   04   213   1   2   1   AI39   P07   10</t>
  </si>
  <si>
    <t>Departamento de Contabilidad y Finanzas   04   221   1   2   1   AI34   P07   10</t>
  </si>
  <si>
    <t>1. Emisión de los Estados Financieros trimestrales y anuales por medio de un Sistema Integral de gestión administrativa, cumpliendo con las Leyes que lo contemplan.</t>
  </si>
  <si>
    <t>Departamento de Programación y Presupuesto   04   222   1   2   1   AI33   P07   10</t>
  </si>
  <si>
    <t>2. Formular propuestas de modificaciones presupuestales en función de los ahorros y economías generadas, asi como las necesidades identificadas, buscando fortalecer los programas prioritarios del P. J. E.</t>
  </si>
  <si>
    <t>3. Ejercer e informar el control ordenado, eficiente y transparente del Presupuesto de Egresos autorizado al Poder Judicial del Estado.</t>
  </si>
  <si>
    <t>5. Coordinar e informar el registro y seguimiento del ejercicio programático de las áreas que integran el Poder Judicial del Estado.</t>
  </si>
  <si>
    <t>1. Determinar las causas de muerte en cadáveres que ingresan al Servicio Médico Forense.</t>
  </si>
  <si>
    <t>2. Egreso de cadáveres que ingresan para su análisis y resguardo al servicio médico forense.</t>
  </si>
  <si>
    <t>3. Práctica de autopsias en cadáveres que ingresan al Servicio Médico Forense.</t>
  </si>
  <si>
    <t>4. Elaboración de dictámenes de otros tipos.</t>
  </si>
  <si>
    <t>5. Elaborar protocolos de servicio en los procesos identificados.</t>
  </si>
  <si>
    <t>6. Elaboración de programas de capacitación para el personal de apoyo y administrativo.</t>
  </si>
  <si>
    <t>8. Actualizar el protocolo técnico especializado en el proceso identificado como Técnica en Necropsias.</t>
  </si>
  <si>
    <t>9. Eficientizar los procesos de servicio dentro del Servicio Médico Forense a través de la investigación y adquisición de equipos e implementación de herramientas para la práctica de autopsias.</t>
  </si>
  <si>
    <t>10. Actualizar el perfil técnico especializado.</t>
  </si>
  <si>
    <t>1. Recepcionar y archivar expedientes.</t>
  </si>
  <si>
    <t>2. Remisión de expedientes.</t>
  </si>
  <si>
    <t>3. Recepcionar y archivar documentación.</t>
  </si>
  <si>
    <t>4. Destrucción de expedientes duplicados penales.</t>
  </si>
  <si>
    <t>5. Destrucción de objetos de delito.</t>
  </si>
  <si>
    <t>Coordinación de Peritos     04   010   1   2   1   AI58   P07   10</t>
  </si>
  <si>
    <t>1. Actualización del padrón de peritos y auxiliares de la administración de justicia del estado.</t>
  </si>
  <si>
    <t>2. Atender solicitudes de información de diversas autoridades relativas a los integrantes del Padrón de Peritos.</t>
  </si>
  <si>
    <t>Secretaría General del  Consejo de la Judicatura     04   900   1   2   1   AI31   P07   10</t>
  </si>
  <si>
    <t>1. Certificaciones de los integrantes de la lista de auxiliares de la Administración de Justicia.</t>
  </si>
  <si>
    <t>2. Vigilar el cumplimiento de los acuerdos aprobados por el Pleno del Consejo de la Judicatura.</t>
  </si>
  <si>
    <t>3. Asignación y vigilancia de los prestadores del servicio social adscritos a las diferentes dependencias del Poder Judicial del Estado.</t>
  </si>
  <si>
    <t>4. Registro electrónico de Cédulas de Abogados, los permisos y autorizaciones expedidas por la Dirección de Profesiones del Estado.</t>
  </si>
  <si>
    <t>5. Recepción y despacho de la documentación y correspondencia del Consejo de la Judicatura.</t>
  </si>
  <si>
    <t>2. Recepción de inicios de apelación, promociones de segunda instancia, demandas de amparo y oficios federales.</t>
  </si>
  <si>
    <t>3. Contribuir en la rendición de cuentas del Poder Judicial a través del cumplimiento de las disposiciones normativas y legales en materia de fiscalización.</t>
  </si>
  <si>
    <t>Secretaría General de Acuerdos del T. S. J.     01   910   1   2   1   AI30   P07   10</t>
  </si>
  <si>
    <t>Secretaria Auxiliar Sección Penal    01   912   1   2   1   AI31   P07   10</t>
  </si>
  <si>
    <t>Secretaria Auxiliar Sección Amparos    01   913   1   2   1   AI31   P07   10</t>
  </si>
  <si>
    <t>Secretaria Auxiliar Sección Civil   01   911   1   2   1   AI31   P07   10</t>
  </si>
  <si>
    <t>Actuaría    01   914   1   2   1   AI31   P07   10</t>
  </si>
  <si>
    <t>1.  Celebrar el 100% de las audiencias programadas de conformidad con la normatividad vigente.</t>
  </si>
  <si>
    <t>UNIDAD DE MEDIDA</t>
  </si>
  <si>
    <t>Sentencia/convenio</t>
  </si>
  <si>
    <t>Acuerdo</t>
  </si>
  <si>
    <t>Acuerdo/Sentencia</t>
  </si>
  <si>
    <t>Oficio de cumplimiento</t>
  </si>
  <si>
    <t>Oficio</t>
  </si>
  <si>
    <t>Sentencia interloc./Acuerdo</t>
  </si>
  <si>
    <t>Sentencia</t>
  </si>
  <si>
    <t>Relación de expedientes</t>
  </si>
  <si>
    <t>Juzgado Primero Civil de Mexicali 03   101   1   2   1   AI08   E06   10</t>
  </si>
  <si>
    <t>Juzgado Primero Civil de Tijuana 03   101   1   2   1   AI08   E06   20</t>
  </si>
  <si>
    <t>Juzgado Primero Civil de Ensenada 03   101   1   2   1   AI08   E06   30</t>
  </si>
  <si>
    <t>Juzgado Segundo Civil de Mexicali 03   102   1   2   1   AI08   E06   10</t>
  </si>
  <si>
    <t>Juzgado Tercero Civil de Mexicali 03   103   1   2   1   AI08   E06   10</t>
  </si>
  <si>
    <t>Juzgado Cuarto Civil de Mexicali 03   104   1   2   1   AI08   E06   10</t>
  </si>
  <si>
    <t>Juzgado Sexto Civil de Mexicali 03   106   1   2   1   AI08   E06   10</t>
  </si>
  <si>
    <t>Juzgado Primero Civil de Guadalupe Victoria 03   101   1   2   1   AI08   E06   11</t>
  </si>
  <si>
    <t>Juzgado Segundo Civil de Tijuana 03   102   1   2   1   AI08   E06   20</t>
  </si>
  <si>
    <t>Juzgado Tercero Civil de Tijuana 03   103   1   2   1   AI08   E06   20</t>
  </si>
  <si>
    <t>Juzgado Cuarto Civil de Tijuana 03   104   1   2   1   AI08   E06   20</t>
  </si>
  <si>
    <t>Juzgado Quinto Civil de Tijuana 03   105   1   2   1   AI08   E06   20</t>
  </si>
  <si>
    <t>Juzgado Sexto Civil de Tijuana 03   106   1   2   1   AI08   E06   20</t>
  </si>
  <si>
    <t>Juzgado Séptimo Civil de Tijuana 03   107   1   2   1   AI08   E06   20</t>
  </si>
  <si>
    <t>Juzgado Octavo Civil de Tijuana 03   108   1   2   1   AI08   E06   20</t>
  </si>
  <si>
    <t>Juzgado Noveno Civil de Tijuana 03   109   1   2   1   AI08   E06   20</t>
  </si>
  <si>
    <t>Juzgado Segundo Civil de Ensenada 03   102   1   2   1   AI08   E06   30</t>
  </si>
  <si>
    <t>Juzgado Tercero Civil de Ensenada 03   103   1   2   1   AI08   E06   30</t>
  </si>
  <si>
    <t>Juzgado Primero Civil de Tecate 03   101   1   2   1   AI08   E06   40</t>
  </si>
  <si>
    <t>Acuerdo/Sentencia interloc.</t>
  </si>
  <si>
    <t>Informe</t>
  </si>
  <si>
    <t>Relación de expedientes/objetos</t>
  </si>
  <si>
    <t>Oficio de remisión</t>
  </si>
  <si>
    <t>Oficio de trámite</t>
  </si>
  <si>
    <t>Resolución</t>
  </si>
  <si>
    <t>Audiencia con Juez</t>
  </si>
  <si>
    <t>Juzgado Primero Penal de Tijuana 03   301   1   2   1   AI10   E06   20</t>
  </si>
  <si>
    <t>Juzgado Primero Penal de Guadalupe Victoria 03   307   1   2   1   AI10   E06   10</t>
  </si>
  <si>
    <t>Juzgado Segundo Penal de Tijuana 03   302   1   2   1   AI10   E06   20</t>
  </si>
  <si>
    <t>Juzgado Tercero Penal de Tijuana 03   303   1   2   1   AI10   E06   20</t>
  </si>
  <si>
    <t>Juzgado Cuarto Penal de Tijuana 03   304   1   2   1   AI10   E06   20</t>
  </si>
  <si>
    <t>Juzgado Quinto Penal de Tijuana 03   305   1   2   1   AI10   E06   20</t>
  </si>
  <si>
    <t>Juzgado Sexto Penal de Tijuana 03   306   1   2   1   AI10   E06   20</t>
  </si>
  <si>
    <t>Juzgado Séptimo Penal de Tijuana 03   307   1   2   1   AI10   E06   20</t>
  </si>
  <si>
    <t>Juzgado Noveno Penal de Tijuana 03   309   1   2   1   AI10   E06   20</t>
  </si>
  <si>
    <t>Juzgado Segundo Penal de Ensenada 03   302   1   2   1   AI10   E06   30</t>
  </si>
  <si>
    <t>Juzgado Primero Penal de Tecate 03   303   1   2   1   AI10   E06   40</t>
  </si>
  <si>
    <t>Juzgado Primero Familiar de Mexicali  03   201   1   2   1   AI09   E06   10</t>
  </si>
  <si>
    <t>Convenio</t>
  </si>
  <si>
    <t>Acta de entrega</t>
  </si>
  <si>
    <t>Oficio/Acuerdo</t>
  </si>
  <si>
    <t>Boleta/oficio</t>
  </si>
  <si>
    <t>Juzgado Segundo Familiar de Mexicali  03   202   1   2   1   AI09   E06   10</t>
  </si>
  <si>
    <t>Juzgado Tercero Familiar de Mexicali  03   203   1   2   1   AI09   E06   10</t>
  </si>
  <si>
    <t>Juzgado Primero Familiar de Tijuana  03   201   1   2   1   AI09   E06   20</t>
  </si>
  <si>
    <t>Juzgado Segundo Familiar de Tijuana  03   202   1   2   1   AI09   E06   20</t>
  </si>
  <si>
    <t>Juzgado Tercero Familiar de Tijuana  03   203   1   2   1   AI09   E06   20</t>
  </si>
  <si>
    <t>Juzgado Primero Familiar de Ensenada  03   201   1   2   1   AI09   E06   30</t>
  </si>
  <si>
    <t>Juzgado Segundo Familiar de Ensenada  03   202   1   2   1   AI09   E06   30</t>
  </si>
  <si>
    <t>Acuerdo/sentencia</t>
  </si>
  <si>
    <t>Sentencia interlocutoria/acuerdo</t>
  </si>
  <si>
    <t>Juzgado Mixto de Primera Instancia de San Felipe 03   502   1   2   1   AI11   E06   12</t>
  </si>
  <si>
    <t>Juzgado Mixto de Primera Instancia de Cd. Morelos 03   501   1   2   1   AI11   E06   12</t>
  </si>
  <si>
    <t>Juzgado Especializado en Justicia para Adolescentes de Mexicali   03   701   1   2   1   AI12   E06   10</t>
  </si>
  <si>
    <t>Programa de ejecución</t>
  </si>
  <si>
    <t>Resolución inicial</t>
  </si>
  <si>
    <t>Convenios</t>
  </si>
  <si>
    <t>Oficios</t>
  </si>
  <si>
    <t>Juzgado Especializado en Justicia para Adolescentes de Tijuana   03   701   1   2   1   AI12   E06   20</t>
  </si>
  <si>
    <t>Juzgado Especializado en Justicia para Adolescentes de Ensenada   03   701   1   2   1   AI12   E06   30</t>
  </si>
  <si>
    <t>Sesión</t>
  </si>
  <si>
    <t>Evento</t>
  </si>
  <si>
    <t>Reunión</t>
  </si>
  <si>
    <t>Audiencia</t>
  </si>
  <si>
    <t>Proyecto</t>
  </si>
  <si>
    <t>Agenda</t>
  </si>
  <si>
    <t>Documento</t>
  </si>
  <si>
    <t>Reporte</t>
  </si>
  <si>
    <t>Expediente</t>
  </si>
  <si>
    <t>Registro de personas</t>
  </si>
  <si>
    <t>Dictamen</t>
  </si>
  <si>
    <t>Diligencia</t>
  </si>
  <si>
    <t>Minuta</t>
  </si>
  <si>
    <t>Padrón de Activos Fijos</t>
  </si>
  <si>
    <t>Reportes de avances</t>
  </si>
  <si>
    <t>Estados Financieros</t>
  </si>
  <si>
    <t>Modificación Presupuestal</t>
  </si>
  <si>
    <t>Avance Presupuestal</t>
  </si>
  <si>
    <t>Programa Operativo Anual</t>
  </si>
  <si>
    <t>Avance Programático Trimestral</t>
  </si>
  <si>
    <t>Modificación Programática</t>
  </si>
  <si>
    <t>Servicio Médico Forense de Mexicali   04   240   1   2   1   AI56   P07   10</t>
  </si>
  <si>
    <t>Servicio Médico Forense de Tecate  04   240   1   2   1   AI56   P07   40</t>
  </si>
  <si>
    <t>Servicio Médico Forense de Tijuana   04   240   1   2   1   AI56   P07   20</t>
  </si>
  <si>
    <t>Servicio Médico Forense de Ensenada  04   240   1   2   1   AI56   P07   30</t>
  </si>
  <si>
    <t>Expediente archivado</t>
  </si>
  <si>
    <t>Cajas de documentos</t>
  </si>
  <si>
    <t>No. de expedientes duplicados</t>
  </si>
  <si>
    <t>Relación de objetos</t>
  </si>
  <si>
    <t>Boletín Judicial</t>
  </si>
  <si>
    <t>Archivo Judicial Mexicali   04   230   1   2   1   AI53   M14   10</t>
  </si>
  <si>
    <t>Archivo Judicial Tijuana   04   230   1   2   1   AI53   M14   20</t>
  </si>
  <si>
    <t>Archivo Judicial Ensenada   04   230   1   2   1   AI53   M14   30</t>
  </si>
  <si>
    <t>Certificación</t>
  </si>
  <si>
    <t>Acta</t>
  </si>
  <si>
    <t>Registro</t>
  </si>
  <si>
    <t>Inicio</t>
  </si>
  <si>
    <t>Informe de auditoría</t>
  </si>
  <si>
    <t>Informe de seguimiento</t>
  </si>
  <si>
    <t>Informe al Congreso del Estado</t>
  </si>
  <si>
    <t>Contraloría Mexicali   04   130   1   2   1   AI65   O17   10</t>
  </si>
  <si>
    <t>1. Auxiliar al Consejo de la Judicatura en la práctica de auditorías a las Unidades Administrativas y Juzgados Penales, con un enfoque preventivo, verificando el cumplimiento de las disposiciones legales en materia de cuenta pública.</t>
  </si>
  <si>
    <t>2. Promover las recomendaciones y dar seguimiento a las observaciones emitidas a las Unidades Administrativas, tendientes al aprovechamiento de las oportunidades de mejora o a corregir las deficiencias que se presentan en el desarrollo de sus operaciones.</t>
  </si>
  <si>
    <t>Contraloría Tijuana   04   130   1   2   1   AI65   O17   20</t>
  </si>
  <si>
    <t>Contraloría  Ensenada  04   130   1   2   1   AI65   O17   30</t>
  </si>
  <si>
    <t>Documento del SIAJ</t>
  </si>
  <si>
    <t>Bitácora de supervisión</t>
  </si>
  <si>
    <t>Unidad Foránea de Ciudad Morelos del NSJP  02   315   1   2   1   AI45   P07   12</t>
  </si>
  <si>
    <t>Unidad Foránea de Guadalupe Victoria del NSJP  02   315   1   2   1   AI45   P07   11</t>
  </si>
  <si>
    <t>Unidad Foránea de San Felipe del NSJP  02   315   1   2   1   AI45   P07   13</t>
  </si>
  <si>
    <t>Toca con audiencia programada</t>
  </si>
  <si>
    <t>Toca</t>
  </si>
  <si>
    <t>Cuaderno de devolución</t>
  </si>
  <si>
    <t>Toca penal</t>
  </si>
  <si>
    <t>Cuaderno de amparo</t>
  </si>
  <si>
    <t>2. Tocas turnados a las Salas en materia penal (con audiencia programada).</t>
  </si>
  <si>
    <t>3. Tocas turnados a las Salas en materia penal (con trámite especial).</t>
  </si>
  <si>
    <t>4. Generar cuadernos de devolución en materia penal.</t>
  </si>
  <si>
    <t>5. Causas y testimonios remitidos al Juzgado de origen en materia penal.</t>
  </si>
  <si>
    <t>6. Acuerdo de trámite realizados en materia penal.</t>
  </si>
  <si>
    <t>7. Demandas de Amparo Directo e Indirecto remitidas a la Autoridad Federal.</t>
  </si>
  <si>
    <t>8. Substanciar las Resoluciones remitidas por la Autoridad Federal en materia de amparo.</t>
  </si>
  <si>
    <t>9. Causas y testimonios remitidos al Juzgado de origen en materia de amparo.</t>
  </si>
  <si>
    <t>10. Acuerdos de trámite realizados en materia de amparo.</t>
  </si>
  <si>
    <t>11. Tocas radicados en materia civil.</t>
  </si>
  <si>
    <t>12. Tocas turnados a las salas en materia civil.</t>
  </si>
  <si>
    <t>13. Causas y testimonios remitidos al juzgado de origen en materia civil.</t>
  </si>
  <si>
    <t>14. Acuerdos de trámite realizados en materia civil.</t>
  </si>
  <si>
    <t>15. Generar cuadernos de devolución en materia civil.</t>
  </si>
  <si>
    <t>16. Diligenciar tocas turnados.</t>
  </si>
  <si>
    <t>Convenio y Acta Circunstanciada</t>
  </si>
  <si>
    <t>Solicitud de orientación</t>
  </si>
  <si>
    <t>Centro Estatal de Justicia Alternativa Mexicali  04   150   1   2   1   AI16   E06 10</t>
  </si>
  <si>
    <t>Centro Estatal de Justicia Alternativa Tijuana 04   150   1   2   1   AI16   E06 20</t>
  </si>
  <si>
    <t>Centro Estatal de Justicia Alternativa Ensenada  04   150   1   2   1   AI16   E06 30</t>
  </si>
  <si>
    <t>Reporte de actividades</t>
  </si>
  <si>
    <t xml:space="preserve">6. Diligenciar exhortos y cartas rogatorias. </t>
  </si>
  <si>
    <t xml:space="preserve">7. Resolver el reingreso de asuntos e incidentes en general. </t>
  </si>
  <si>
    <t>Sentencia/Convenio</t>
  </si>
  <si>
    <t>8. Efectividad de las multas.</t>
  </si>
  <si>
    <t>9. Integrar apelaciones.</t>
  </si>
  <si>
    <t>6. Diligenciar exhortos y cartas rogatorias.</t>
  </si>
  <si>
    <t>2. Proveer de los servicios básicos y especializados que requiera el Poder Judicial del Estado</t>
  </si>
  <si>
    <t xml:space="preserve">3. Suministrar de manera eficiente los requerimientos que resuelten viables, de los insumos requeridos por la distintas areas, siempre buscando el mejor precio y calidad. </t>
  </si>
  <si>
    <t xml:space="preserve">Reporte </t>
  </si>
  <si>
    <t>6. Desarrollar el Sistema de Gestión Administrativa (Sistema de Contabilidad y Finanzas SICOFI).</t>
  </si>
  <si>
    <t>7. Desarrollar programas en Sistema Informático en apoyo a la implementación nuevos esquemas para el Departamento del Fondo Auxiliar.</t>
  </si>
  <si>
    <t>1. Recepción de inicios de demandas de primera instancia y promociones (turno vespertino)</t>
  </si>
  <si>
    <t xml:space="preserve">2. Compilar información estadística e indicadores de Juzgados </t>
  </si>
  <si>
    <t>2. Compilar información estadística e indicadores de Juzgados</t>
  </si>
  <si>
    <t>7. Aplicar al 100% las pruebas toxicológicas.</t>
  </si>
  <si>
    <t xml:space="preserve">Informe Trimestral </t>
  </si>
  <si>
    <t xml:space="preserve">11. Administración de recursos materiales humanos y de información </t>
  </si>
  <si>
    <t>Informe Trimestral</t>
  </si>
  <si>
    <t>11. Administración de recursos materiales, humanos y de información</t>
  </si>
  <si>
    <t xml:space="preserve">Oficio </t>
  </si>
  <si>
    <t xml:space="preserve">11. Administración de recursos materiales, humanos y de información </t>
  </si>
  <si>
    <t xml:space="preserve">2. Representar a la institución en asuntos en materia de amparo y en juicios contenciosos administrativos. </t>
  </si>
  <si>
    <t>1. Diseñar y proponer acciones académicas que tiendan a elevar la calidad en la administración e impartición de justicia.</t>
  </si>
  <si>
    <t>4. Apoyar y supervisar las actividades relativas a los prestadores de servicio social y prácticas profesionales en el Poder Judicial del Estado de Baja California.</t>
  </si>
  <si>
    <t>2. Efectuar el seguimineto a los acuerdos emitidos por el H. Pleno del Consejo de la Judicatura, así como a las diversas solicitudes realizadas en torno a las facultades y atribuciones de la Comisión Académica.</t>
  </si>
  <si>
    <t xml:space="preserve">3. Gestionar la celebración de convenios de colaboración académica tendientes a elevar la calidad en la administración e impartición de justicia.  </t>
  </si>
  <si>
    <t>5. Informar a la Secretaría de Seguridad Pública del Estado del tratamiento y atención que reciben los indiciados, procesados y sentenciados por parte de los Servidores Públicos encargados de los Centros de Readaptación Social.</t>
  </si>
  <si>
    <t>3. Atender escritos y/o oficios relativos a queja respecto al desempeño de los peritos y auxiliares de la administracion de justicia.</t>
  </si>
  <si>
    <t xml:space="preserve">4. Convocatoria a Colegios de Profesionistas a participar en el proceso de integración al padrón de Peritos y Auxiliares de la Administración de Justicia </t>
  </si>
  <si>
    <t>1. Desarrollar y ejecutar las estrategias de difusión para dar a conocer los programas del Poder Judicial.</t>
  </si>
  <si>
    <t xml:space="preserve">2. Crear un vínculo de comunicación con los diferentes colegios, barras y asociaciones dde abogados, escuelas, así como los diversos sectores de la sociedad en el estado que sirvan de plataforma para socializar los temas del PJBC. </t>
  </si>
  <si>
    <t xml:space="preserve">3. Generar una comunicación con información de interés para el personalñ de las áreas juridiccionales y admnistrativas, así como brindar los servicios grabación de eventos, diseño gráfico y de apoyo de protocolo de eventos institucionales y contribuyan a unificar criterios de imagen institucional </t>
  </si>
  <si>
    <t xml:space="preserve">6. Emisión de Boletín Judicial. </t>
  </si>
  <si>
    <t xml:space="preserve">Reporte y/o Bitacora </t>
  </si>
  <si>
    <t xml:space="preserve">Reporte y/o Oficio </t>
  </si>
  <si>
    <t>Coordinación de Compras   04   212   1   2   1   AI37   P07   10</t>
  </si>
  <si>
    <t>Coordinación de Servicios   04   212   1   2   1   AI37   P07   10</t>
  </si>
  <si>
    <t>2. Elaborar y enviar al H. Pleno del Consejo de la Judicatura el proyecto de modelo de medición con indicadores que reflejen el desempeño de la actividad Jurisdiccional  y administrativa de los Jueces de Garantía.</t>
  </si>
  <si>
    <t>Documento (Reporte SIAJ)</t>
  </si>
  <si>
    <t>1. Atención oportuna de solicitudes de servicios derivadas de la operación diaria.</t>
  </si>
  <si>
    <t>7. Tramitar y resolver asuntos orales Mercantiles</t>
  </si>
  <si>
    <t>1. Asunto concluido.(asuntos de Paz Civil y Mercantiles)</t>
  </si>
  <si>
    <t>2. Asunto concluido por otras causas.(asuntos de Paz Civil y Mercantiles)</t>
  </si>
  <si>
    <t>4. Cumplimiento de una orden superior.(asuntos de Paz Civil y Mercantiles)</t>
  </si>
  <si>
    <t>5. Auxilio en el trámite de exhortos encomendados a distinta jurisdicción.(asuntos de Paz Civil y Mercantiles)</t>
  </si>
  <si>
    <t>6. Cumplimiento de Sentencia (materia de Paz Civil, Mercantil y Ejecutivo Mercantil).</t>
  </si>
  <si>
    <t>9. Acatar determinación de Juez de Distrito.(asuntos de Paz Civil y Mercantiles)</t>
  </si>
  <si>
    <t>8.  Remitir expediente al Tribunal Colegiado de circuito requisitado (asuntos de Paz Civil y Mercantiles)</t>
  </si>
  <si>
    <t>Sentencia Interlocutoria/Acuerdo</t>
  </si>
  <si>
    <t>11.  Eficiencia en la administración de justicia.</t>
  </si>
  <si>
    <t>Juzgado Séptimo de Primera Instancia Civil Mercantil de Mexicali    03   107   1   2   1   AI18   E06   10</t>
  </si>
  <si>
    <t>Juzgado Décimo de Primera Instancia Civil Mercantil de Tijuana    03   110  1   2   1   AI18   E06   20</t>
  </si>
  <si>
    <t>Juzgado Décimo Primero de Primera Instancia Civil Mercantil de Tijuana    03   111  1   2   1   AI18   E06   20</t>
  </si>
  <si>
    <t>Juzgado Octavo de Primera Instancia Civil Mercantil de Mexicali    03   108   1   2   1   AI18   E06   10</t>
  </si>
  <si>
    <t>Juzgado Cuarto de Primera Instancia Civil Mercantil de Ensenada    03   104  1   2   1   AI18   E06   30</t>
  </si>
  <si>
    <t>Juzgado Primero Penal de Rosarito 03   303   1   2   1   AI10   E06   50</t>
  </si>
  <si>
    <t>Juzgado Mixto de Primera Instancia de Guadalupe Victoria 03   503   1   2   1   AI11   E06   11</t>
  </si>
  <si>
    <t>4. Cumplimiento de una orden superior en materia civil.</t>
  </si>
  <si>
    <t>5. Auxilio en trámite de exhortos encomendados a distinta jurisdicción civil/penal.</t>
  </si>
  <si>
    <t>Oficio de Cumplimiento</t>
  </si>
  <si>
    <t>6. Acatar determinación de Juez de Dsitrito en materia civil</t>
  </si>
  <si>
    <t>7. Resolver consignaciones con detenido.</t>
  </si>
  <si>
    <t>8. Rendir informes a Autoridades Federales</t>
  </si>
  <si>
    <t>9. Cumplimiento de Sentencias de Amparo</t>
  </si>
  <si>
    <t>10. Cauciones efectivas</t>
  </si>
  <si>
    <t>11. Concluidos por otras causas materia penal.</t>
  </si>
  <si>
    <t>12. Cumplimiento de Sentencias en materia penal</t>
  </si>
  <si>
    <t>Acuerdo/ Sentencia Interlocutoria</t>
  </si>
  <si>
    <t>13. Administración de Recursos materiales y humanos civil/penal</t>
  </si>
  <si>
    <t>4. Fortalecimiento de la justicia alternativa</t>
  </si>
  <si>
    <t>Reuniones, Congresos y Seminarios</t>
  </si>
  <si>
    <t>1. Contar con un nuevo reglamento de Carrera Judicial acorde a la actualidad</t>
  </si>
  <si>
    <t>2. Desarrollo de los procesos de evaluación para efectos de ratificación en el cargo de Magistrado y Jueces de la Entidad</t>
  </si>
  <si>
    <t>Proyecto de Dictamen</t>
  </si>
  <si>
    <t>Lista de finalistas</t>
  </si>
  <si>
    <t>5. Desarrollo d elas Estapas que integran la Convocatorias emitidas por el Pleno del Consejo relativas a los procesos para la selección de Funcionarios del Poder Judicial.</t>
  </si>
  <si>
    <t>7. Elaboración de la minuta para el Pleno del Consejo con diversos asuntos que sean competencia de la Comisión de Carrera Judicial.</t>
  </si>
  <si>
    <t>1. Cumplimiento de las acciones y actividades programadas para el ejercicio presupuestal 2017.</t>
  </si>
  <si>
    <t>Coordinación de Almacén   04   212   1   2   1   AI37   P07   10</t>
  </si>
  <si>
    <t>6. Eficiencia en el manejo y resguardo de materiales en el Almacén General del Poder Judicial del Estado.</t>
  </si>
  <si>
    <t>4. Desarrollar el Sistema de Recursos Humanos y Nóminas.</t>
  </si>
  <si>
    <t>Reporte de Avances</t>
  </si>
  <si>
    <t>Reporte de Actividades</t>
  </si>
  <si>
    <t>2. Coadyuvar en el desarrollo del Sistema Integral, como enlace entre las actividades administrativas y programadores informáticos.</t>
  </si>
  <si>
    <t>Documentos</t>
  </si>
  <si>
    <t>Reporte de Registro</t>
  </si>
  <si>
    <t>Oficialia de Partes  Común 04   910   1   2   1   AI31   P07   10</t>
  </si>
  <si>
    <t>3. Recepción de oficios y correspondencia que se genera Secretaria General del tribunal Superior  de Justicia y en Juzgado , Consejo de la judicatura y demas del Poder Judicial del Estado.</t>
  </si>
  <si>
    <t xml:space="preserve">3. Atender las solicitudes que le competen a la coordinación de antención al público y oficialía de partes. </t>
  </si>
  <si>
    <t>Reportes Trimestrales</t>
  </si>
  <si>
    <t>Reporte Trimestral</t>
  </si>
  <si>
    <t>Unidad Foránea Tijuana  del NSJP  02   315   1   2   1   AI45   P07   20</t>
  </si>
  <si>
    <t>1. Atender las Solicitudes de Audiencia, de despacho y de pagos de garantías y sentencias así como la celebración de audiencias</t>
  </si>
  <si>
    <t>Unidad Foránea de Ensenada del NSJP  02   315   1   2   1   AI45   P07   30</t>
  </si>
  <si>
    <t>Unidad Foránea de San Quintin del NSJP  02   315   1   2   1   AI45   P07   31</t>
  </si>
  <si>
    <t>Unidad Foránea de Tecate del NSJP  02   315   1   2   1   AI45   P07   40</t>
  </si>
  <si>
    <t>Unidad Foránea de Rosarito del NSJP  02   315   1   2   1   AI45   P07   50</t>
  </si>
  <si>
    <t>Juzgado Unico Penal de Ensenada 03   301   1   2   1   AI10   E06   30</t>
  </si>
  <si>
    <t>Coordinación de Obras   04   212   1   2   1   AI37   P07   10</t>
  </si>
  <si>
    <t>Reporte fotográfico</t>
  </si>
  <si>
    <t>Proyecto Arquitectónico y/o Ejecutivo</t>
  </si>
  <si>
    <t>9. Acondicionamiento de espacios para la instalación de un conciliador del Centro Estatal de Justicia Alternativa.</t>
  </si>
  <si>
    <t>Obra</t>
  </si>
  <si>
    <t>NSJP Adolescentes de Mexicali   03   701   1   2   1   AI12   E06   10</t>
  </si>
  <si>
    <t>1. Atender las solicitudes de audiencia, de despacho y de pagos de garantías y sentencias así como la celebración de Audiencias</t>
  </si>
  <si>
    <t>Documento (reporte SIAJ)</t>
  </si>
  <si>
    <t>NSJP Adolescentes de Tijuana   03   701   1   2   1   AI12   E06   20</t>
  </si>
  <si>
    <t>NSJP Adolescentes de Ensenada   03   701   1   2   1   AI12   E06   30</t>
  </si>
  <si>
    <t>NSJP Unidades Foráneas Ejecución de Sentencias Ensenada   02   311   1   2   1   AI46   P07   30</t>
  </si>
  <si>
    <t>Juzgado Quinto Civil de Mexicali 03   105   1   2   1   AI08   E06   10</t>
  </si>
  <si>
    <t>1. Asuntos. concluidos</t>
  </si>
  <si>
    <t>6. Acatar determinación de Juez de Distrito</t>
  </si>
  <si>
    <t xml:space="preserve">12. Cumplimiento de Sentencias </t>
  </si>
  <si>
    <t>Juzgado Mixto de Primera Instancia de Rosarito 03   501   1   2   1   AI11   E06   50</t>
  </si>
  <si>
    <t>Reporte de valores trimestral</t>
  </si>
  <si>
    <t>Reporte general de entradas de almacén</t>
  </si>
  <si>
    <t>Reporte consecutivo de salidas de almacén (trimestral)</t>
  </si>
  <si>
    <t>PRIMER TRIMESTRE</t>
  </si>
  <si>
    <t>SEGUNDO TRIMESTRE</t>
  </si>
  <si>
    <t>Juzgado Mixto de Primera Instancia de San Quintin 03   501   1   2   1   AI11   E06   31</t>
  </si>
  <si>
    <t>TERCER TRIMESTRE</t>
  </si>
  <si>
    <t>CUARTO TRIMESTRE</t>
  </si>
  <si>
    <t>Juzgado Unico Penal de Mexicali 03   301   1   2   1   AI10   E06   10</t>
  </si>
  <si>
    <t>Unidad de Transparencia    04   120   1   2   1   AI60   P07   10</t>
  </si>
  <si>
    <t>Departamento de Servicios Generales   04   212   1   2   1   AI37   P07   10</t>
  </si>
  <si>
    <t>10. Supervisar las obras por la SIDUE con recursos propios del Poder Judicial.</t>
  </si>
  <si>
    <t>Bitacora</t>
  </si>
  <si>
    <t>Departamento de Recursos Humanos   04   211   1   2   1   AI36   P07   10</t>
  </si>
  <si>
    <t>AUTORIZADO 2018</t>
  </si>
  <si>
    <t>8. Diligenciar exhortos y requisitorias.</t>
  </si>
  <si>
    <t>Actividad</t>
  </si>
  <si>
    <t>2. Sistema de Evaluación del Desempeño.</t>
  </si>
  <si>
    <t>3. Realizar proceso de actualización de listados de reserva existente en las categorías de Secretario de Estudio y Cuenta, Secretario de Acuerdos y Secretario Actuario.</t>
  </si>
  <si>
    <t>4. Crear banco de reserva para la categoría de Notificadores.</t>
  </si>
  <si>
    <t>6. Presentar nuevos lineamientos aplicables al proceso de evaluación para los efectos de ratificación en la categoría de Juez.</t>
  </si>
  <si>
    <t>2. Resolver las quejas administrativas procedentes en contra de Servidores Públicos y Peritos Auxiliares del Poder Judicial del Estado dentro de los plazos de ley.</t>
  </si>
  <si>
    <t>4. Elaborar y presentar el dictamen correspondiente a las visitas extraordinarias o investigaciones al Pleno del Consejo de la Judicatura.</t>
  </si>
  <si>
    <t>6. Informar a la Secretaría de Seguridad Pública del Estado del tratamiento y atención que reciben los procesados y sentenciados por parte de los Servidores Públicos encargados de los Centros de Tratamiento para Adolescentes en el Estado.</t>
  </si>
  <si>
    <t>7. Cumplimentar sentencias de amparo otorgadas con motivo de Juicios presentados por servidores públicos del Poder Judicial o peritos auxiliares, por sanciones o resoluciones dictadas con motivo de los procedimientos administrativos resueltos.</t>
  </si>
  <si>
    <t>8. Diligenciar en tiempo y forma oportuna los acuerdos, resoluciones y oficios de notificación.</t>
  </si>
  <si>
    <t>9. Diligenciar en tiempo y forma las inspecciones oculares dentro de los procedimientos administrativos.</t>
  </si>
  <si>
    <t>Visitaduría Zona Costa   04   301   1   2   1   AI62   P07   10</t>
  </si>
  <si>
    <t>Visitaduría Zona Valle      04   301   1   2   1   AI62   P07   10</t>
  </si>
  <si>
    <t>Acta Circunstanciada de Visita Ordinaria</t>
  </si>
  <si>
    <t>Acta de Visita para Efectos de Ratificación</t>
  </si>
  <si>
    <t>4. Diligenciar las quejas presentadas por los justiciables.</t>
  </si>
  <si>
    <t>Constancia de queja</t>
  </si>
  <si>
    <t>1. Integrar minuta para el Pleno del Consejo con asuntos de competencia de la Comisión de Administración.</t>
  </si>
  <si>
    <t>2. Presidir el Comité de Adquisiciones.</t>
  </si>
  <si>
    <t>3. Presidir la Comisión de Valoración Documental.</t>
  </si>
  <si>
    <t>4. Auxiliar al Consejo de la Judicatura, en la delimitación de responsabilidades administrativas de los servidores públicos, integración y desahogo de los procedimientos de investigación administrativa hasta informe de Probable, o no Responsabilidad.</t>
  </si>
  <si>
    <t>Constancia</t>
  </si>
  <si>
    <t>5. Auxiliar al Consejo de la Judicatura, en la delimitación de responsabilidades administrativas de los servidores públicos, integración y desahogo de los procedimientos de Responsabilidad Administrativa.</t>
  </si>
  <si>
    <t>6. Auxiliar al Consejo de la Judicatura, en la aplicación de las disposiciones legales, relativas a la validación de datos patrimonial proporcionados por los servidores públicos.</t>
  </si>
  <si>
    <t>7. Auxiliar al Consejo de la Judicatura, en la aplicación de las disposiciones legales, relativas al registro patrimonial de los servidores públicos.</t>
  </si>
  <si>
    <t>8. Auxiliar al Consejo de la Judicatura, en la tramitación y seguimiento de las quejas presentadas por la ciudadanía, en contra de servidores públicos que realizan funciones administrativas, así como de las sugerencias expuestas.</t>
  </si>
  <si>
    <t>9. Practicar examen de detección de drogas de abuso.</t>
  </si>
  <si>
    <t>10. Colaborar en Actas de entrega recepción.</t>
  </si>
  <si>
    <t xml:space="preserve">1.  Cumplimiento de las actividades programadas por la Delegación Tijuana, mediante su coordinacion y supervision para el ejercicio 2018. </t>
  </si>
  <si>
    <t>1. Cumplimiento de las actividades programadas por la Delegación Ensenada, mediante su coordinacion y supervision para el ejercicio 2018.</t>
  </si>
  <si>
    <t>1. Elaborar un manual de inducción en formato interactivo dirigido a auxiliares administrativos.</t>
  </si>
  <si>
    <t>2. Generación de la nómina.</t>
  </si>
  <si>
    <t>7. Aplicar los programas de mantenimiento, servicio y conservación de la plantas físicas del Poder Judicial en instalaciones eléctricas, hidrosanitarias, impermeabilizantes y servicios en general.</t>
  </si>
  <si>
    <t>8. Elaboración de proyectos arquitectónicos y/o ejecutivos para la construcción o adecuación de infraestructura de apoyo a la oralidad, Semefos, Cecofam y áreas de necesidad en el Poder Judicial.</t>
  </si>
  <si>
    <t>4. Colaborar en el rediseño y administración de la información proporcionada a través de la página web institucional, a fin de fortalecer la imagen institucional unificando los criterios de los sitios web oficiales e implementar una estrategia de red social.</t>
  </si>
  <si>
    <t>1. Formular el Proyecto de Presupuesto de Egresos para el ejercicio fiscal 2019 del Poder Judicial del Estado.</t>
  </si>
  <si>
    <t>4. Generar el Programa Operativo Anual 2019 del Poder Judicial del Estado.</t>
  </si>
  <si>
    <t>6. Formular propuestas de modificaciones programáticas al Programa Operativo Anual 2018, del Poder Judicial del Estado, en función del comportamiento individual de cada una de las áreas que lo conforman.</t>
  </si>
  <si>
    <t>1. Fortalecer el Recurso Humano y tecnología, la implementación del NSJP en los partidos judiciales de Mexicali, Tecate, Ensenada y Playas de Rosarito.</t>
  </si>
  <si>
    <t>1. Realización y presentación ante el H. Pleno del Consejo del análisis de las cargas de trabajo.</t>
  </si>
  <si>
    <t>2. Análisis de que tipos de resoluciones pueden ser homologadas que ayuden a eficientar los tiempos de audiencia.</t>
  </si>
  <si>
    <t>3. Reubicación de los juzgados mercantiles de Mexicali.</t>
  </si>
  <si>
    <t>5. Desarrollar en sistema de programación y presupuestación, funcionalidad del módulo de programación de metas e indicadores.</t>
  </si>
  <si>
    <t>8. Implementación del Sistema de Quejas y Sugerencias, agregar funcionalidad al Sistema de Declaraciones Patrimoniales (SIDEPA).</t>
  </si>
  <si>
    <t>9. Agregar funcionalidad al Sistema de Inscripciones y Constancias del Instituto de la Judicatura.</t>
  </si>
  <si>
    <t>10. Implementar sistema de Oficialía de Partes digital.</t>
  </si>
  <si>
    <t>11. Integrar procedimientos de Valores al Sistema de Gestión Judicial.</t>
  </si>
  <si>
    <t>12. Desarrollar Sistema de Comunicación Paperless (Comunicación Interna y trámites Administrativos Digitales utilizando la FIREC).</t>
  </si>
  <si>
    <t>13. Desarrollar Plataforma en Línea para Validación de Documentos con Firma Electrónica (Interno y para Público en General).</t>
  </si>
  <si>
    <t>14. Desarrollar sistema de levantamiento y seguimiento a solicitudes de servicio (mesa de ayuda).</t>
  </si>
  <si>
    <t>15. Implementar Sistema de Gestión Judicial para Juzgados de Primera Instancia.</t>
  </si>
  <si>
    <t>16. Desarrollar Sistema de Gestión para Segunda Instancia (Salas y Secretaría General) – Etapa 1.</t>
  </si>
  <si>
    <t>SEGUNDO TRIMESTRE 2018</t>
  </si>
  <si>
    <t>AVANCE PROGRAMATICO DE METAS AUTORIZADAS AL 30 DE JUNIO DEL 2018</t>
  </si>
  <si>
    <t>AVANCE AL 30 DE JUNIO 2018</t>
  </si>
  <si>
    <t>10</t>
  </si>
  <si>
    <t>0</t>
  </si>
  <si>
    <t>3</t>
  </si>
  <si>
    <t>36</t>
  </si>
  <si>
    <t>58</t>
  </si>
  <si>
    <t>14</t>
  </si>
  <si>
    <t>2</t>
  </si>
  <si>
    <t>13</t>
  </si>
  <si>
    <t>8</t>
  </si>
  <si>
    <t>4</t>
  </si>
  <si>
    <t>7</t>
  </si>
  <si>
    <t>22</t>
  </si>
  <si>
    <t>21</t>
  </si>
  <si>
    <t>76</t>
  </si>
  <si>
    <t>25</t>
  </si>
  <si>
    <t>9</t>
  </si>
  <si>
    <t>61</t>
  </si>
  <si>
    <t>1</t>
  </si>
  <si>
    <t>12</t>
  </si>
  <si>
    <t>80</t>
  </si>
  <si>
    <t>5</t>
  </si>
  <si>
    <t>6</t>
  </si>
  <si>
    <t>93</t>
  </si>
  <si>
    <t>75</t>
  </si>
  <si>
    <t>81</t>
  </si>
  <si>
    <t>236</t>
  </si>
  <si>
    <t>32</t>
  </si>
  <si>
    <t>57</t>
  </si>
  <si>
    <t>40</t>
  </si>
  <si>
    <t>19</t>
  </si>
  <si>
    <t>20</t>
  </si>
  <si>
    <t>28</t>
  </si>
  <si>
    <t>123</t>
  </si>
  <si>
    <t>39</t>
  </si>
  <si>
    <t>62</t>
  </si>
  <si>
    <t>49</t>
  </si>
  <si>
    <t>276</t>
  </si>
  <si>
    <t>16</t>
  </si>
  <si>
    <t>546</t>
  </si>
  <si>
    <t>193</t>
  </si>
  <si>
    <t>284</t>
  </si>
  <si>
    <t>257</t>
  </si>
  <si>
    <t>92</t>
  </si>
  <si>
    <t>66</t>
  </si>
  <si>
    <t>422</t>
  </si>
  <si>
    <t>693</t>
  </si>
  <si>
    <t>45</t>
  </si>
  <si>
    <t>162</t>
  </si>
  <si>
    <t>549</t>
  </si>
  <si>
    <t>256</t>
  </si>
  <si>
    <t>508</t>
  </si>
  <si>
    <t>309</t>
  </si>
  <si>
    <t>106</t>
  </si>
  <si>
    <t>218</t>
  </si>
  <si>
    <t>23</t>
  </si>
  <si>
    <t>207</t>
  </si>
  <si>
    <t>51</t>
  </si>
  <si>
    <t>50</t>
  </si>
  <si>
    <t>54</t>
  </si>
  <si>
    <t>10. Atender de manera oportuna las solicitudes de las diversas unidades relacionadas al desahogo de audiencias.</t>
  </si>
  <si>
    <t>11. Atender las solicitudes para pago de garantías y sentencias presentadas ante el T. G. J. O. P. de la Cd. de Mexicali.</t>
  </si>
  <si>
    <t>12. Contar con articulos y/o equipamiento de oficina indispensable para el funcionamiento de las áreas que integran el TGJOP.</t>
  </si>
  <si>
    <t>13. Administración óptima de materiales de almacén para las diferentes unidades del T. G. J. O. P.</t>
  </si>
  <si>
    <t>14. Mantenimiento óptimo de las instalaciones, los sistemas de servicios y de seguridad de los inmuebles del  T. G. J. O. P.</t>
  </si>
  <si>
    <t>17. Contar con una comunicación telefónica eficiente en las aéreas administrativas y jurisdiccionales del Poder Judicial del Estado, así como la comunicación de la sociedad hacia el ente judicial.</t>
  </si>
  <si>
    <t>18. Contar con sistemas de video vigilancia eficientes y confiables en los diferentes edificios del Poder Judicial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</si>
</sst>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Maiandra GD"/>
      <family val="2"/>
    </font>
    <font>
      <sz val="14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7" fillId="0" borderId="0"/>
  </cellStyleXfs>
  <cellXfs count="428">
    <xf numFmtId="0" fontId="0" fillId="0" borderId="0" xfId="0"/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14" xfId="0" applyFont="1" applyBorder="1" applyAlignment="1">
      <alignment horizontal="justify" wrapText="1"/>
    </xf>
    <xf numFmtId="0" fontId="16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left"/>
    </xf>
    <xf numFmtId="0" fontId="15" fillId="0" borderId="17" xfId="0" applyFont="1" applyBorder="1" applyAlignment="1"/>
    <xf numFmtId="49" fontId="3" fillId="0" borderId="14" xfId="0" applyNumberFormat="1" applyFont="1" applyBorder="1" applyAlignment="1"/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Fill="1" applyBorder="1" applyAlignment="1">
      <alignment horizontal="left" wrapText="1"/>
    </xf>
    <xf numFmtId="49" fontId="3" fillId="0" borderId="19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horizontal="justify" wrapText="1"/>
    </xf>
    <xf numFmtId="49" fontId="5" fillId="0" borderId="14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wrapText="1"/>
    </xf>
    <xf numFmtId="49" fontId="3" fillId="0" borderId="14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justify"/>
    </xf>
    <xf numFmtId="49" fontId="3" fillId="0" borderId="14" xfId="0" applyNumberFormat="1" applyFont="1" applyBorder="1" applyAlignment="1">
      <alignment horizontal="left" wrapText="1"/>
    </xf>
    <xf numFmtId="0" fontId="15" fillId="0" borderId="13" xfId="0" applyFont="1" applyBorder="1" applyAlignment="1"/>
    <xf numFmtId="0" fontId="15" fillId="0" borderId="14" xfId="0" applyFont="1" applyBorder="1" applyAlignment="1"/>
    <xf numFmtId="49" fontId="3" fillId="0" borderId="1" xfId="0" applyNumberFormat="1" applyFont="1" applyBorder="1" applyAlignment="1">
      <alignment horizontal="justify" wrapText="1"/>
    </xf>
    <xf numFmtId="0" fontId="15" fillId="0" borderId="17" xfId="0" applyFont="1" applyBorder="1" applyAlignment="1">
      <alignment horizontal="justify" wrapText="1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49" fontId="3" fillId="2" borderId="14" xfId="0" applyNumberFormat="1" applyFont="1" applyFill="1" applyBorder="1" applyAlignment="1">
      <alignment horizontal="left" wrapText="1"/>
    </xf>
    <xf numFmtId="0" fontId="17" fillId="0" borderId="2" xfId="0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" borderId="3" xfId="0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/>
    </xf>
    <xf numFmtId="49" fontId="3" fillId="0" borderId="13" xfId="0" applyNumberFormat="1" applyFont="1" applyFill="1" applyBorder="1" applyAlignment="1">
      <alignment horizontal="justify" wrapText="1"/>
    </xf>
    <xf numFmtId="0" fontId="16" fillId="3" borderId="3" xfId="0" applyFont="1" applyFill="1" applyBorder="1" applyAlignment="1">
      <alignment horizontal="left" vertical="center"/>
    </xf>
    <xf numFmtId="49" fontId="9" fillId="0" borderId="14" xfId="0" applyNumberFormat="1" applyFont="1" applyBorder="1" applyAlignment="1">
      <alignment horizontal="justify" wrapText="1"/>
    </xf>
    <xf numFmtId="49" fontId="3" fillId="0" borderId="13" xfId="0" applyNumberFormat="1" applyFont="1" applyBorder="1" applyAlignment="1">
      <alignment horizontal="justify" vertical="center" wrapText="1"/>
    </xf>
    <xf numFmtId="0" fontId="18" fillId="0" borderId="2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justify" wrapText="1"/>
    </xf>
    <xf numFmtId="0" fontId="16" fillId="0" borderId="5" xfId="0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 wrapText="1"/>
    </xf>
    <xf numFmtId="49" fontId="3" fillId="0" borderId="14" xfId="0" applyNumberFormat="1" applyFont="1" applyBorder="1" applyAlignment="1">
      <alignment horizontal="justify" vertical="center" wrapText="1"/>
    </xf>
    <xf numFmtId="0" fontId="0" fillId="0" borderId="0" xfId="0" applyFill="1"/>
    <xf numFmtId="49" fontId="3" fillId="0" borderId="13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/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left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left"/>
    </xf>
    <xf numFmtId="49" fontId="3" fillId="0" borderId="0" xfId="0" applyNumberFormat="1" applyFont="1" applyBorder="1" applyAlignment="1">
      <alignment horizontal="justify" wrapText="1"/>
    </xf>
    <xf numFmtId="49" fontId="3" fillId="0" borderId="14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 applyBorder="1"/>
    <xf numFmtId="49" fontId="3" fillId="0" borderId="0" xfId="0" applyNumberFormat="1" applyFont="1" applyFill="1" applyBorder="1" applyAlignment="1">
      <alignment horizontal="justify" wrapText="1"/>
    </xf>
    <xf numFmtId="0" fontId="0" fillId="0" borderId="0" xfId="0" applyBorder="1" applyAlignment="1">
      <alignment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justify" vertical="center" wrapText="1"/>
    </xf>
    <xf numFmtId="0" fontId="15" fillId="0" borderId="19" xfId="0" applyFont="1" applyBorder="1" applyAlignment="1"/>
    <xf numFmtId="0" fontId="15" fillId="0" borderId="19" xfId="0" applyFont="1" applyBorder="1" applyAlignment="1">
      <alignment horizontal="left"/>
    </xf>
    <xf numFmtId="49" fontId="3" fillId="0" borderId="17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/>
    <xf numFmtId="0" fontId="15" fillId="0" borderId="15" xfId="0" applyFont="1" applyBorder="1" applyAlignment="1"/>
    <xf numFmtId="0" fontId="15" fillId="0" borderId="12" xfId="0" applyFont="1" applyBorder="1" applyAlignment="1"/>
    <xf numFmtId="0" fontId="3" fillId="0" borderId="14" xfId="0" applyNumberFormat="1" applyFont="1" applyBorder="1" applyAlignment="1">
      <alignment horizontal="justify" vertical="center" wrapText="1"/>
    </xf>
    <xf numFmtId="0" fontId="16" fillId="0" borderId="14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justify" vertical="center" wrapText="1"/>
    </xf>
    <xf numFmtId="49" fontId="10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5" fillId="0" borderId="6" xfId="0" applyFont="1" applyBorder="1" applyAlignment="1"/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0" fontId="15" fillId="0" borderId="7" xfId="0" applyFont="1" applyBorder="1" applyAlignme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/>
    </xf>
    <xf numFmtId="0" fontId="16" fillId="3" borderId="8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/>
    </xf>
    <xf numFmtId="0" fontId="22" fillId="0" borderId="18" xfId="0" applyFont="1" applyFill="1" applyBorder="1" applyAlignment="1">
      <alignment horizontal="justify" vertical="center"/>
    </xf>
    <xf numFmtId="0" fontId="19" fillId="0" borderId="18" xfId="0" applyFont="1" applyFill="1" applyBorder="1" applyAlignment="1">
      <alignment horizontal="justify" vertical="center"/>
    </xf>
    <xf numFmtId="0" fontId="22" fillId="0" borderId="14" xfId="0" applyFont="1" applyFill="1" applyBorder="1" applyAlignment="1">
      <alignment horizontal="justify" vertical="center"/>
    </xf>
    <xf numFmtId="0" fontId="22" fillId="0" borderId="19" xfId="0" applyFont="1" applyFill="1" applyBorder="1" applyAlignment="1">
      <alignment horizontal="justify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top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justify" wrapText="1"/>
    </xf>
    <xf numFmtId="0" fontId="7" fillId="0" borderId="14" xfId="0" applyNumberFormat="1" applyFont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left"/>
    </xf>
    <xf numFmtId="0" fontId="15" fillId="0" borderId="14" xfId="0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9" fontId="9" fillId="3" borderId="14" xfId="0" applyNumberFormat="1" applyFont="1" applyFill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justify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justify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49" fontId="3" fillId="0" borderId="24" xfId="0" applyNumberFormat="1" applyFont="1" applyFill="1" applyBorder="1" applyAlignment="1">
      <alignment horizontal="left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49" fontId="7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49" fontId="3" fillId="0" borderId="17" xfId="0" applyNumberFormat="1" applyFont="1" applyBorder="1" applyAlignment="1"/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9" fontId="3" fillId="0" borderId="4" xfId="0" applyNumberFormat="1" applyFont="1" applyBorder="1" applyAlignment="1"/>
    <xf numFmtId="49" fontId="3" fillId="0" borderId="30" xfId="0" applyNumberFormat="1" applyFont="1" applyBorder="1" applyAlignment="1"/>
    <xf numFmtId="49" fontId="3" fillId="0" borderId="26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justify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justify" wrapText="1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justify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justify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justify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justify" vertical="center" wrapText="1"/>
    </xf>
    <xf numFmtId="49" fontId="12" fillId="0" borderId="36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justify" wrapText="1"/>
    </xf>
    <xf numFmtId="49" fontId="3" fillId="0" borderId="40" xfId="0" applyNumberFormat="1" applyFont="1" applyFill="1" applyBorder="1" applyAlignment="1">
      <alignment horizontal="justify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justify" wrapText="1"/>
    </xf>
    <xf numFmtId="0" fontId="15" fillId="0" borderId="18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5" fillId="3" borderId="1" xfId="0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/>
    </xf>
    <xf numFmtId="49" fontId="10" fillId="0" borderId="19" xfId="0" applyNumberFormat="1" applyFont="1" applyBorder="1" applyAlignment="1">
      <alignment horizontal="left" vertical="center" wrapText="1"/>
    </xf>
    <xf numFmtId="0" fontId="7" fillId="0" borderId="14" xfId="0" applyNumberFormat="1" applyFont="1" applyBorder="1" applyAlignment="1">
      <alignment wrapText="1"/>
    </xf>
    <xf numFmtId="49" fontId="0" fillId="0" borderId="0" xfId="0" applyNumberFormat="1" applyFont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6" fillId="3" borderId="2" xfId="0" applyNumberFormat="1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35</xdr:row>
      <xdr:rowOff>0</xdr:rowOff>
    </xdr:from>
    <xdr:to>
      <xdr:col>7</xdr:col>
      <xdr:colOff>361950</xdr:colOff>
      <xdr:row>36</xdr:row>
      <xdr:rowOff>133350</xdr:rowOff>
    </xdr:to>
    <xdr:sp macro="" textlink="">
      <xdr:nvSpPr>
        <xdr:cNvPr id="25311" name="Text Box 5"/>
        <xdr:cNvSpPr txBox="1">
          <a:spLocks noChangeArrowheads="1"/>
        </xdr:cNvSpPr>
      </xdr:nvSpPr>
      <xdr:spPr bwMode="auto">
        <a:xfrm>
          <a:off x="100965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35</xdr:row>
      <xdr:rowOff>0</xdr:rowOff>
    </xdr:from>
    <xdr:to>
      <xdr:col>7</xdr:col>
      <xdr:colOff>361950</xdr:colOff>
      <xdr:row>36</xdr:row>
      <xdr:rowOff>133350</xdr:rowOff>
    </xdr:to>
    <xdr:sp macro="" textlink="">
      <xdr:nvSpPr>
        <xdr:cNvPr id="25312" name="Text Box 5"/>
        <xdr:cNvSpPr txBox="1">
          <a:spLocks noChangeArrowheads="1"/>
        </xdr:cNvSpPr>
      </xdr:nvSpPr>
      <xdr:spPr bwMode="auto">
        <a:xfrm>
          <a:off x="10096500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35</xdr:row>
      <xdr:rowOff>0</xdr:rowOff>
    </xdr:from>
    <xdr:to>
      <xdr:col>4</xdr:col>
      <xdr:colOff>180975</xdr:colOff>
      <xdr:row>36</xdr:row>
      <xdr:rowOff>133350</xdr:rowOff>
    </xdr:to>
    <xdr:sp macro="" textlink="">
      <xdr:nvSpPr>
        <xdr:cNvPr id="25313" name="Text Box 5"/>
        <xdr:cNvSpPr txBox="1">
          <a:spLocks noChangeArrowheads="1"/>
        </xdr:cNvSpPr>
      </xdr:nvSpPr>
      <xdr:spPr bwMode="auto">
        <a:xfrm>
          <a:off x="9039225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35</xdr:row>
      <xdr:rowOff>0</xdr:rowOff>
    </xdr:from>
    <xdr:to>
      <xdr:col>4</xdr:col>
      <xdr:colOff>180975</xdr:colOff>
      <xdr:row>36</xdr:row>
      <xdr:rowOff>133350</xdr:rowOff>
    </xdr:to>
    <xdr:sp macro="" textlink="">
      <xdr:nvSpPr>
        <xdr:cNvPr id="25314" name="Text Box 5"/>
        <xdr:cNvSpPr txBox="1">
          <a:spLocks noChangeArrowheads="1"/>
        </xdr:cNvSpPr>
      </xdr:nvSpPr>
      <xdr:spPr bwMode="auto">
        <a:xfrm>
          <a:off x="9039225" y="60579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35044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</xdr:row>
      <xdr:rowOff>0</xdr:rowOff>
    </xdr:from>
    <xdr:to>
      <xdr:col>7</xdr:col>
      <xdr:colOff>361950</xdr:colOff>
      <xdr:row>9</xdr:row>
      <xdr:rowOff>323850</xdr:rowOff>
    </xdr:to>
    <xdr:sp macro="" textlink="">
      <xdr:nvSpPr>
        <xdr:cNvPr id="35045" name="Text Box 5"/>
        <xdr:cNvSpPr txBox="1">
          <a:spLocks noChangeArrowheads="1"/>
        </xdr:cNvSpPr>
      </xdr:nvSpPr>
      <xdr:spPr bwMode="auto">
        <a:xfrm>
          <a:off x="10086975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4</xdr:col>
      <xdr:colOff>180975</xdr:colOff>
      <xdr:row>9</xdr:row>
      <xdr:rowOff>323850</xdr:rowOff>
    </xdr:to>
    <xdr:sp macro="" textlink="">
      <xdr:nvSpPr>
        <xdr:cNvPr id="35046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</xdr:row>
      <xdr:rowOff>0</xdr:rowOff>
    </xdr:from>
    <xdr:to>
      <xdr:col>4</xdr:col>
      <xdr:colOff>180975</xdr:colOff>
      <xdr:row>9</xdr:row>
      <xdr:rowOff>323850</xdr:rowOff>
    </xdr:to>
    <xdr:sp macro="" textlink="">
      <xdr:nvSpPr>
        <xdr:cNvPr id="35047" name="Text Box 5"/>
        <xdr:cNvSpPr txBox="1">
          <a:spLocks noChangeArrowheads="1"/>
        </xdr:cNvSpPr>
      </xdr:nvSpPr>
      <xdr:spPr bwMode="auto">
        <a:xfrm>
          <a:off x="9029700" y="211455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27347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27348" name="Text Box 5"/>
        <xdr:cNvSpPr txBox="1">
          <a:spLocks noChangeArrowheads="1"/>
        </xdr:cNvSpPr>
      </xdr:nvSpPr>
      <xdr:spPr bwMode="auto">
        <a:xfrm>
          <a:off x="10353675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4</xdr:col>
      <xdr:colOff>180975</xdr:colOff>
      <xdr:row>28</xdr:row>
      <xdr:rowOff>133350</xdr:rowOff>
    </xdr:to>
    <xdr:sp macro="" textlink="">
      <xdr:nvSpPr>
        <xdr:cNvPr id="27349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4</xdr:col>
      <xdr:colOff>180975</xdr:colOff>
      <xdr:row>28</xdr:row>
      <xdr:rowOff>133350</xdr:rowOff>
    </xdr:to>
    <xdr:sp macro="" textlink="">
      <xdr:nvSpPr>
        <xdr:cNvPr id="27350" name="Text Box 5"/>
        <xdr:cNvSpPr txBox="1">
          <a:spLocks noChangeArrowheads="1"/>
        </xdr:cNvSpPr>
      </xdr:nvSpPr>
      <xdr:spPr bwMode="auto">
        <a:xfrm>
          <a:off x="9220200" y="49530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73</xdr:row>
      <xdr:rowOff>0</xdr:rowOff>
    </xdr:from>
    <xdr:to>
      <xdr:col>7</xdr:col>
      <xdr:colOff>361950</xdr:colOff>
      <xdr:row>73</xdr:row>
      <xdr:rowOff>323850</xdr:rowOff>
    </xdr:to>
    <xdr:sp macro="" textlink="">
      <xdr:nvSpPr>
        <xdr:cNvPr id="28367" name="Text Box 5"/>
        <xdr:cNvSpPr txBox="1">
          <a:spLocks noChangeArrowheads="1"/>
        </xdr:cNvSpPr>
      </xdr:nvSpPr>
      <xdr:spPr bwMode="auto">
        <a:xfrm>
          <a:off x="103536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73</xdr:row>
      <xdr:rowOff>0</xdr:rowOff>
    </xdr:from>
    <xdr:to>
      <xdr:col>7</xdr:col>
      <xdr:colOff>361950</xdr:colOff>
      <xdr:row>73</xdr:row>
      <xdr:rowOff>323850</xdr:rowOff>
    </xdr:to>
    <xdr:sp macro="" textlink="">
      <xdr:nvSpPr>
        <xdr:cNvPr id="28368" name="Text Box 5"/>
        <xdr:cNvSpPr txBox="1">
          <a:spLocks noChangeArrowheads="1"/>
        </xdr:cNvSpPr>
      </xdr:nvSpPr>
      <xdr:spPr bwMode="auto">
        <a:xfrm>
          <a:off x="10353675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73</xdr:row>
      <xdr:rowOff>0</xdr:rowOff>
    </xdr:from>
    <xdr:to>
      <xdr:col>4</xdr:col>
      <xdr:colOff>180975</xdr:colOff>
      <xdr:row>73</xdr:row>
      <xdr:rowOff>323850</xdr:rowOff>
    </xdr:to>
    <xdr:sp macro="" textlink="">
      <xdr:nvSpPr>
        <xdr:cNvPr id="28369" name="Text Box 5"/>
        <xdr:cNvSpPr txBox="1">
          <a:spLocks noChangeArrowheads="1"/>
        </xdr:cNvSpPr>
      </xdr:nvSpPr>
      <xdr:spPr bwMode="auto">
        <a:xfrm>
          <a:off x="9220200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73</xdr:row>
      <xdr:rowOff>0</xdr:rowOff>
    </xdr:from>
    <xdr:to>
      <xdr:col>4</xdr:col>
      <xdr:colOff>180975</xdr:colOff>
      <xdr:row>73</xdr:row>
      <xdr:rowOff>323850</xdr:rowOff>
    </xdr:to>
    <xdr:sp macro="" textlink="">
      <xdr:nvSpPr>
        <xdr:cNvPr id="28370" name="Text Box 5"/>
        <xdr:cNvSpPr txBox="1">
          <a:spLocks noChangeArrowheads="1"/>
        </xdr:cNvSpPr>
      </xdr:nvSpPr>
      <xdr:spPr bwMode="auto">
        <a:xfrm>
          <a:off x="9220200" y="111537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6165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27</xdr:row>
      <xdr:rowOff>0</xdr:rowOff>
    </xdr:from>
    <xdr:to>
      <xdr:col>7</xdr:col>
      <xdr:colOff>361950</xdr:colOff>
      <xdr:row>28</xdr:row>
      <xdr:rowOff>133350</xdr:rowOff>
    </xdr:to>
    <xdr:sp macro="" textlink="">
      <xdr:nvSpPr>
        <xdr:cNvPr id="36166" name="Text Box 5"/>
        <xdr:cNvSpPr txBox="1">
          <a:spLocks noChangeArrowheads="1"/>
        </xdr:cNvSpPr>
      </xdr:nvSpPr>
      <xdr:spPr bwMode="auto">
        <a:xfrm>
          <a:off x="10353675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36167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48</xdr:row>
      <xdr:rowOff>0</xdr:rowOff>
    </xdr:from>
    <xdr:to>
      <xdr:col>7</xdr:col>
      <xdr:colOff>361950</xdr:colOff>
      <xdr:row>49</xdr:row>
      <xdr:rowOff>133350</xdr:rowOff>
    </xdr:to>
    <xdr:sp macro="" textlink="">
      <xdr:nvSpPr>
        <xdr:cNvPr id="36168" name="Text Box 5"/>
        <xdr:cNvSpPr txBox="1">
          <a:spLocks noChangeArrowheads="1"/>
        </xdr:cNvSpPr>
      </xdr:nvSpPr>
      <xdr:spPr bwMode="auto">
        <a:xfrm>
          <a:off x="10353675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71</xdr:row>
      <xdr:rowOff>0</xdr:rowOff>
    </xdr:from>
    <xdr:to>
      <xdr:col>7</xdr:col>
      <xdr:colOff>361950</xdr:colOff>
      <xdr:row>72</xdr:row>
      <xdr:rowOff>133350</xdr:rowOff>
    </xdr:to>
    <xdr:sp macro="" textlink="">
      <xdr:nvSpPr>
        <xdr:cNvPr id="36169" name="Text Box 5"/>
        <xdr:cNvSpPr txBox="1">
          <a:spLocks noChangeArrowheads="1"/>
        </xdr:cNvSpPr>
      </xdr:nvSpPr>
      <xdr:spPr bwMode="auto">
        <a:xfrm>
          <a:off x="103536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71</xdr:row>
      <xdr:rowOff>0</xdr:rowOff>
    </xdr:from>
    <xdr:to>
      <xdr:col>7</xdr:col>
      <xdr:colOff>361950</xdr:colOff>
      <xdr:row>72</xdr:row>
      <xdr:rowOff>133350</xdr:rowOff>
    </xdr:to>
    <xdr:sp macro="" textlink="">
      <xdr:nvSpPr>
        <xdr:cNvPr id="36170" name="Text Box 5"/>
        <xdr:cNvSpPr txBox="1">
          <a:spLocks noChangeArrowheads="1"/>
        </xdr:cNvSpPr>
      </xdr:nvSpPr>
      <xdr:spPr bwMode="auto">
        <a:xfrm>
          <a:off x="10353675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94</xdr:row>
      <xdr:rowOff>0</xdr:rowOff>
    </xdr:from>
    <xdr:to>
      <xdr:col>7</xdr:col>
      <xdr:colOff>361950</xdr:colOff>
      <xdr:row>95</xdr:row>
      <xdr:rowOff>133350</xdr:rowOff>
    </xdr:to>
    <xdr:sp macro="" textlink="">
      <xdr:nvSpPr>
        <xdr:cNvPr id="36171" name="Text Box 5"/>
        <xdr:cNvSpPr txBox="1">
          <a:spLocks noChangeArrowheads="1"/>
        </xdr:cNvSpPr>
      </xdr:nvSpPr>
      <xdr:spPr bwMode="auto">
        <a:xfrm>
          <a:off x="103536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94</xdr:row>
      <xdr:rowOff>0</xdr:rowOff>
    </xdr:from>
    <xdr:to>
      <xdr:col>7</xdr:col>
      <xdr:colOff>361950</xdr:colOff>
      <xdr:row>95</xdr:row>
      <xdr:rowOff>133350</xdr:rowOff>
    </xdr:to>
    <xdr:sp macro="" textlink="">
      <xdr:nvSpPr>
        <xdr:cNvPr id="36172" name="Text Box 5"/>
        <xdr:cNvSpPr txBox="1">
          <a:spLocks noChangeArrowheads="1"/>
        </xdr:cNvSpPr>
      </xdr:nvSpPr>
      <xdr:spPr bwMode="auto">
        <a:xfrm>
          <a:off x="10353675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4</xdr:col>
      <xdr:colOff>180975</xdr:colOff>
      <xdr:row>28</xdr:row>
      <xdr:rowOff>133350</xdr:rowOff>
    </xdr:to>
    <xdr:sp macro="" textlink="">
      <xdr:nvSpPr>
        <xdr:cNvPr id="36173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27</xdr:row>
      <xdr:rowOff>0</xdr:rowOff>
    </xdr:from>
    <xdr:to>
      <xdr:col>4</xdr:col>
      <xdr:colOff>180975</xdr:colOff>
      <xdr:row>28</xdr:row>
      <xdr:rowOff>133350</xdr:rowOff>
    </xdr:to>
    <xdr:sp macro="" textlink="">
      <xdr:nvSpPr>
        <xdr:cNvPr id="36174" name="Text Box 5"/>
        <xdr:cNvSpPr txBox="1">
          <a:spLocks noChangeArrowheads="1"/>
        </xdr:cNvSpPr>
      </xdr:nvSpPr>
      <xdr:spPr bwMode="auto">
        <a:xfrm>
          <a:off x="9220200" y="49434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4</xdr:col>
      <xdr:colOff>180975</xdr:colOff>
      <xdr:row>49</xdr:row>
      <xdr:rowOff>133350</xdr:rowOff>
    </xdr:to>
    <xdr:sp macro="" textlink="">
      <xdr:nvSpPr>
        <xdr:cNvPr id="36175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48</xdr:row>
      <xdr:rowOff>0</xdr:rowOff>
    </xdr:from>
    <xdr:to>
      <xdr:col>4</xdr:col>
      <xdr:colOff>180975</xdr:colOff>
      <xdr:row>49</xdr:row>
      <xdr:rowOff>133350</xdr:rowOff>
    </xdr:to>
    <xdr:sp macro="" textlink="">
      <xdr:nvSpPr>
        <xdr:cNvPr id="36176" name="Text Box 5"/>
        <xdr:cNvSpPr txBox="1">
          <a:spLocks noChangeArrowheads="1"/>
        </xdr:cNvSpPr>
      </xdr:nvSpPr>
      <xdr:spPr bwMode="auto">
        <a:xfrm>
          <a:off x="9220200" y="8153400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71</xdr:row>
      <xdr:rowOff>0</xdr:rowOff>
    </xdr:from>
    <xdr:to>
      <xdr:col>4</xdr:col>
      <xdr:colOff>180975</xdr:colOff>
      <xdr:row>72</xdr:row>
      <xdr:rowOff>133350</xdr:rowOff>
    </xdr:to>
    <xdr:sp macro="" textlink="">
      <xdr:nvSpPr>
        <xdr:cNvPr id="36177" name="Text Box 5"/>
        <xdr:cNvSpPr txBox="1">
          <a:spLocks noChangeArrowheads="1"/>
        </xdr:cNvSpPr>
      </xdr:nvSpPr>
      <xdr:spPr bwMode="auto">
        <a:xfrm>
          <a:off x="9220200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71</xdr:row>
      <xdr:rowOff>0</xdr:rowOff>
    </xdr:from>
    <xdr:to>
      <xdr:col>4</xdr:col>
      <xdr:colOff>180975</xdr:colOff>
      <xdr:row>72</xdr:row>
      <xdr:rowOff>133350</xdr:rowOff>
    </xdr:to>
    <xdr:sp macro="" textlink="">
      <xdr:nvSpPr>
        <xdr:cNvPr id="36178" name="Text Box 5"/>
        <xdr:cNvSpPr txBox="1">
          <a:spLocks noChangeArrowheads="1"/>
        </xdr:cNvSpPr>
      </xdr:nvSpPr>
      <xdr:spPr bwMode="auto">
        <a:xfrm>
          <a:off x="9220200" y="117252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94</xdr:row>
      <xdr:rowOff>0</xdr:rowOff>
    </xdr:from>
    <xdr:to>
      <xdr:col>4</xdr:col>
      <xdr:colOff>180975</xdr:colOff>
      <xdr:row>95</xdr:row>
      <xdr:rowOff>133350</xdr:rowOff>
    </xdr:to>
    <xdr:sp macro="" textlink="">
      <xdr:nvSpPr>
        <xdr:cNvPr id="36179" name="Text Box 5"/>
        <xdr:cNvSpPr txBox="1">
          <a:spLocks noChangeArrowheads="1"/>
        </xdr:cNvSpPr>
      </xdr:nvSpPr>
      <xdr:spPr bwMode="auto">
        <a:xfrm>
          <a:off x="9220200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94</xdr:row>
      <xdr:rowOff>0</xdr:rowOff>
    </xdr:from>
    <xdr:to>
      <xdr:col>4</xdr:col>
      <xdr:colOff>180975</xdr:colOff>
      <xdr:row>95</xdr:row>
      <xdr:rowOff>133350</xdr:rowOff>
    </xdr:to>
    <xdr:sp macro="" textlink="">
      <xdr:nvSpPr>
        <xdr:cNvPr id="36180" name="Text Box 5"/>
        <xdr:cNvSpPr txBox="1">
          <a:spLocks noChangeArrowheads="1"/>
        </xdr:cNvSpPr>
      </xdr:nvSpPr>
      <xdr:spPr bwMode="auto">
        <a:xfrm>
          <a:off x="9220200" y="154971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33</xdr:row>
      <xdr:rowOff>0</xdr:rowOff>
    </xdr:from>
    <xdr:to>
      <xdr:col>7</xdr:col>
      <xdr:colOff>361950</xdr:colOff>
      <xdr:row>34</xdr:row>
      <xdr:rowOff>133350</xdr:rowOff>
    </xdr:to>
    <xdr:sp macro="" textlink="">
      <xdr:nvSpPr>
        <xdr:cNvPr id="29383" name="Text Box 5"/>
        <xdr:cNvSpPr txBox="1">
          <a:spLocks noChangeArrowheads="1"/>
        </xdr:cNvSpPr>
      </xdr:nvSpPr>
      <xdr:spPr bwMode="auto">
        <a:xfrm>
          <a:off x="103536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33</xdr:row>
      <xdr:rowOff>0</xdr:rowOff>
    </xdr:from>
    <xdr:to>
      <xdr:col>7</xdr:col>
      <xdr:colOff>361950</xdr:colOff>
      <xdr:row>34</xdr:row>
      <xdr:rowOff>133350</xdr:rowOff>
    </xdr:to>
    <xdr:sp macro="" textlink="">
      <xdr:nvSpPr>
        <xdr:cNvPr id="29384" name="Text Box 5"/>
        <xdr:cNvSpPr txBox="1">
          <a:spLocks noChangeArrowheads="1"/>
        </xdr:cNvSpPr>
      </xdr:nvSpPr>
      <xdr:spPr bwMode="auto">
        <a:xfrm>
          <a:off x="10353675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33</xdr:row>
      <xdr:rowOff>0</xdr:rowOff>
    </xdr:from>
    <xdr:to>
      <xdr:col>4</xdr:col>
      <xdr:colOff>180975</xdr:colOff>
      <xdr:row>34</xdr:row>
      <xdr:rowOff>133350</xdr:rowOff>
    </xdr:to>
    <xdr:sp macro="" textlink="">
      <xdr:nvSpPr>
        <xdr:cNvPr id="29385" name="Text Box 5"/>
        <xdr:cNvSpPr txBox="1">
          <a:spLocks noChangeArrowheads="1"/>
        </xdr:cNvSpPr>
      </xdr:nvSpPr>
      <xdr:spPr bwMode="auto">
        <a:xfrm>
          <a:off x="9220200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33</xdr:row>
      <xdr:rowOff>0</xdr:rowOff>
    </xdr:from>
    <xdr:to>
      <xdr:col>4</xdr:col>
      <xdr:colOff>180975</xdr:colOff>
      <xdr:row>34</xdr:row>
      <xdr:rowOff>133350</xdr:rowOff>
    </xdr:to>
    <xdr:sp macro="" textlink="">
      <xdr:nvSpPr>
        <xdr:cNvPr id="29386" name="Text Box 5"/>
        <xdr:cNvSpPr txBox="1">
          <a:spLocks noChangeArrowheads="1"/>
        </xdr:cNvSpPr>
      </xdr:nvSpPr>
      <xdr:spPr bwMode="auto">
        <a:xfrm>
          <a:off x="9220200" y="578167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33341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180975</xdr:colOff>
      <xdr:row>166</xdr:row>
      <xdr:rowOff>0</xdr:rowOff>
    </xdr:from>
    <xdr:to>
      <xdr:col>7</xdr:col>
      <xdr:colOff>361950</xdr:colOff>
      <xdr:row>167</xdr:row>
      <xdr:rowOff>133350</xdr:rowOff>
    </xdr:to>
    <xdr:sp macro="" textlink="">
      <xdr:nvSpPr>
        <xdr:cNvPr id="33342" name="Text Box 5"/>
        <xdr:cNvSpPr txBox="1">
          <a:spLocks noChangeArrowheads="1"/>
        </xdr:cNvSpPr>
      </xdr:nvSpPr>
      <xdr:spPr bwMode="auto">
        <a:xfrm>
          <a:off x="103536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4</xdr:col>
      <xdr:colOff>180975</xdr:colOff>
      <xdr:row>167</xdr:row>
      <xdr:rowOff>133350</xdr:rowOff>
    </xdr:to>
    <xdr:sp macro="" textlink="">
      <xdr:nvSpPr>
        <xdr:cNvPr id="33343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180975</xdr:colOff>
      <xdr:row>166</xdr:row>
      <xdr:rowOff>0</xdr:rowOff>
    </xdr:from>
    <xdr:to>
      <xdr:col>4</xdr:col>
      <xdr:colOff>180975</xdr:colOff>
      <xdr:row>167</xdr:row>
      <xdr:rowOff>133350</xdr:rowOff>
    </xdr:to>
    <xdr:sp macro="" textlink="">
      <xdr:nvSpPr>
        <xdr:cNvPr id="33344" name="Text Box 5"/>
        <xdr:cNvSpPr txBox="1">
          <a:spLocks noChangeArrowheads="1"/>
        </xdr:cNvSpPr>
      </xdr:nvSpPr>
      <xdr:spPr bwMode="auto">
        <a:xfrm>
          <a:off x="9220200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180975</xdr:colOff>
      <xdr:row>166</xdr:row>
      <xdr:rowOff>0</xdr:rowOff>
    </xdr:from>
    <xdr:to>
      <xdr:col>4</xdr:col>
      <xdr:colOff>361950</xdr:colOff>
      <xdr:row>167</xdr:row>
      <xdr:rowOff>133350</xdr:rowOff>
    </xdr:to>
    <xdr:sp macro="" textlink="">
      <xdr:nvSpPr>
        <xdr:cNvPr id="33345" name="Text Box 5"/>
        <xdr:cNvSpPr txBox="1">
          <a:spLocks noChangeArrowheads="1"/>
        </xdr:cNvSpPr>
      </xdr:nvSpPr>
      <xdr:spPr bwMode="auto">
        <a:xfrm>
          <a:off x="9401175" y="37499925"/>
          <a:ext cx="1809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2"/>
  <sheetViews>
    <sheetView showGridLines="0" zoomScaleNormal="100" zoomScaleSheetLayoutView="100" workbookViewId="0">
      <selection activeCell="E538" sqref="E538"/>
    </sheetView>
  </sheetViews>
  <sheetFormatPr baseColWidth="10" defaultRowHeight="15" x14ac:dyDescent="0.25"/>
  <cols>
    <col min="1" max="1" width="100.7109375" customWidth="1"/>
    <col min="2" max="2" width="21.7109375" style="43" customWidth="1"/>
    <col min="3" max="3" width="13.140625" style="247" customWidth="1"/>
    <col min="4" max="4" width="13.140625" style="31" hidden="1" customWidth="1"/>
    <col min="5" max="5" width="13.140625" style="31" customWidth="1"/>
    <col min="6" max="7" width="13.140625" style="31" hidden="1" customWidth="1"/>
    <col min="8" max="8" width="13.140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">
        <v>493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">
        <v>492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">
        <v>494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238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174</v>
      </c>
      <c r="B10" s="67"/>
      <c r="C10" s="239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9</v>
      </c>
      <c r="B11" s="97" t="s">
        <v>166</v>
      </c>
      <c r="C11" s="240">
        <v>325</v>
      </c>
      <c r="D11" s="351">
        <v>62</v>
      </c>
      <c r="E11" s="351">
        <v>110</v>
      </c>
      <c r="F11" s="117"/>
      <c r="G11" s="117"/>
      <c r="H11" s="117">
        <f>+D11+E11+F11+G11</f>
        <v>172</v>
      </c>
      <c r="I11" s="394">
        <f t="shared" ref="I11:I74" si="0">IFERROR(H11/C11,0)</f>
        <v>0.52923076923076928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98"/>
      <c r="C12" s="241"/>
      <c r="D12" s="352"/>
      <c r="E12" s="212"/>
      <c r="F12" s="212"/>
      <c r="G12" s="212"/>
      <c r="H12" s="212"/>
      <c r="I12" s="394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0" t="s">
        <v>10</v>
      </c>
      <c r="B13" s="98" t="s">
        <v>167</v>
      </c>
      <c r="C13" s="241">
        <v>340</v>
      </c>
      <c r="D13" s="352">
        <v>95</v>
      </c>
      <c r="E13" s="352">
        <v>96</v>
      </c>
      <c r="F13" s="212"/>
      <c r="G13" s="212"/>
      <c r="H13" s="212">
        <f>+D13+E13+F13+G13</f>
        <v>191</v>
      </c>
      <c r="I13" s="394">
        <f t="shared" si="0"/>
        <v>0.56176470588235294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98"/>
      <c r="C14" s="241"/>
      <c r="D14" s="352"/>
      <c r="E14" s="212"/>
      <c r="F14" s="212"/>
      <c r="G14" s="212"/>
      <c r="H14" s="212"/>
      <c r="I14" s="394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0" t="s">
        <v>11</v>
      </c>
      <c r="B15" s="98" t="s">
        <v>168</v>
      </c>
      <c r="C15" s="241">
        <v>105</v>
      </c>
      <c r="D15" s="352">
        <v>20</v>
      </c>
      <c r="E15" s="352">
        <v>42</v>
      </c>
      <c r="F15" s="212"/>
      <c r="G15" s="212"/>
      <c r="H15" s="212">
        <f>+D15+E15+F15+G15</f>
        <v>62</v>
      </c>
      <c r="I15" s="394">
        <f t="shared" si="0"/>
        <v>0.59047619047619049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98"/>
      <c r="C16" s="241"/>
      <c r="D16" s="352"/>
      <c r="E16" s="212"/>
      <c r="F16" s="212"/>
      <c r="G16" s="212"/>
      <c r="H16" s="212"/>
      <c r="I16" s="394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0" t="s">
        <v>12</v>
      </c>
      <c r="B17" s="98" t="s">
        <v>169</v>
      </c>
      <c r="C17" s="241">
        <v>0</v>
      </c>
      <c r="D17" s="352">
        <v>0</v>
      </c>
      <c r="E17" s="352">
        <v>0</v>
      </c>
      <c r="F17" s="212"/>
      <c r="G17" s="212"/>
      <c r="H17" s="212">
        <f>+D17+E17+F17+G17</f>
        <v>0</v>
      </c>
      <c r="I17" s="394">
        <f t="shared" si="0"/>
        <v>0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98"/>
      <c r="C18" s="241"/>
      <c r="D18" s="352"/>
      <c r="E18" s="212"/>
      <c r="F18" s="212"/>
      <c r="G18" s="212"/>
      <c r="H18" s="212"/>
      <c r="I18" s="394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0" t="s">
        <v>13</v>
      </c>
      <c r="B19" s="98" t="s">
        <v>170</v>
      </c>
      <c r="C19" s="241">
        <v>169</v>
      </c>
      <c r="D19" s="352">
        <v>34</v>
      </c>
      <c r="E19" s="352">
        <v>58</v>
      </c>
      <c r="F19" s="212"/>
      <c r="G19" s="212"/>
      <c r="H19" s="212">
        <f>+D19+E19+F19+G19</f>
        <v>92</v>
      </c>
      <c r="I19" s="394">
        <f t="shared" si="0"/>
        <v>0.54437869822485208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98"/>
      <c r="C20" s="241"/>
      <c r="D20" s="352"/>
      <c r="E20" s="212"/>
      <c r="F20" s="212"/>
      <c r="G20" s="212"/>
      <c r="H20" s="212"/>
      <c r="I20" s="394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0" t="s">
        <v>14</v>
      </c>
      <c r="B21" s="99" t="s">
        <v>171</v>
      </c>
      <c r="C21" s="241">
        <v>137</v>
      </c>
      <c r="D21" s="352">
        <v>28</v>
      </c>
      <c r="E21" s="352">
        <v>38</v>
      </c>
      <c r="F21" s="212"/>
      <c r="G21" s="212"/>
      <c r="H21" s="212">
        <f>+D21+E21+F21+G21</f>
        <v>66</v>
      </c>
      <c r="I21" s="394">
        <f t="shared" si="0"/>
        <v>0.48175182481751827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98"/>
      <c r="C22" s="241"/>
      <c r="D22" s="352"/>
      <c r="E22" s="212"/>
      <c r="F22" s="212"/>
      <c r="G22" s="212"/>
      <c r="H22" s="212"/>
      <c r="I22" s="394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0" t="s">
        <v>15</v>
      </c>
      <c r="B23" s="98" t="s">
        <v>172</v>
      </c>
      <c r="C23" s="241">
        <v>13</v>
      </c>
      <c r="D23" s="352">
        <v>2</v>
      </c>
      <c r="E23" s="352">
        <v>5</v>
      </c>
      <c r="F23" s="212"/>
      <c r="G23" s="212"/>
      <c r="H23" s="212">
        <f>+D23+E23+F23+G23</f>
        <v>7</v>
      </c>
      <c r="I23" s="394">
        <f t="shared" si="0"/>
        <v>0.53846153846153844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98"/>
      <c r="C24" s="241"/>
      <c r="D24" s="352"/>
      <c r="E24" s="212"/>
      <c r="F24" s="212"/>
      <c r="G24" s="212"/>
      <c r="H24" s="212"/>
      <c r="I24" s="394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0" t="s">
        <v>16</v>
      </c>
      <c r="B25" s="98" t="s">
        <v>172</v>
      </c>
      <c r="C25" s="241">
        <v>40</v>
      </c>
      <c r="D25" s="352">
        <v>9</v>
      </c>
      <c r="E25" s="352">
        <v>18</v>
      </c>
      <c r="F25" s="212"/>
      <c r="G25" s="212"/>
      <c r="H25" s="212">
        <f>+D25+E25+F25+G25</f>
        <v>27</v>
      </c>
      <c r="I25" s="394">
        <f t="shared" si="0"/>
        <v>0.67500000000000004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98"/>
      <c r="C26" s="241"/>
      <c r="D26" s="352"/>
      <c r="E26" s="212"/>
      <c r="F26" s="212"/>
      <c r="G26" s="212"/>
      <c r="H26" s="212"/>
      <c r="I26" s="394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60" t="s">
        <v>17</v>
      </c>
      <c r="B27" s="98" t="s">
        <v>172</v>
      </c>
      <c r="C27" s="241">
        <v>9</v>
      </c>
      <c r="D27" s="352">
        <v>0</v>
      </c>
      <c r="E27" s="352">
        <v>0</v>
      </c>
      <c r="F27" s="212"/>
      <c r="G27" s="212"/>
      <c r="H27" s="212">
        <f>+D27+E27+F27+G27</f>
        <v>0</v>
      </c>
      <c r="I27" s="394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60"/>
      <c r="B28" s="98"/>
      <c r="C28" s="241"/>
      <c r="D28" s="352"/>
      <c r="E28" s="212"/>
      <c r="F28" s="212"/>
      <c r="G28" s="212"/>
      <c r="H28" s="212"/>
      <c r="I28" s="394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60" t="s">
        <v>18</v>
      </c>
      <c r="B29" s="96" t="s">
        <v>173</v>
      </c>
      <c r="C29" s="241">
        <v>12</v>
      </c>
      <c r="D29" s="352">
        <v>3</v>
      </c>
      <c r="E29" s="352">
        <v>3</v>
      </c>
      <c r="F29" s="212"/>
      <c r="G29" s="212"/>
      <c r="H29" s="212">
        <f>+D29+E29+F29+G29</f>
        <v>6</v>
      </c>
      <c r="I29" s="394">
        <f t="shared" si="0"/>
        <v>0.5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60"/>
      <c r="B30" s="98"/>
      <c r="C30" s="241"/>
      <c r="D30" s="352"/>
      <c r="E30" s="212"/>
      <c r="F30" s="212"/>
      <c r="G30" s="212"/>
      <c r="H30" s="212"/>
      <c r="I30" s="394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60" t="s">
        <v>19</v>
      </c>
      <c r="B31" s="98" t="s">
        <v>170</v>
      </c>
      <c r="C31" s="241">
        <v>37</v>
      </c>
      <c r="D31" s="352">
        <v>8</v>
      </c>
      <c r="E31" s="352">
        <v>8</v>
      </c>
      <c r="F31" s="212"/>
      <c r="G31" s="212"/>
      <c r="H31" s="212">
        <f>+D31+E31+F31+G31</f>
        <v>16</v>
      </c>
      <c r="I31" s="394">
        <f t="shared" si="0"/>
        <v>0.43243243243243246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60"/>
      <c r="B32" s="98"/>
      <c r="C32" s="241"/>
      <c r="D32" s="352"/>
      <c r="E32" s="212"/>
      <c r="F32" s="212"/>
      <c r="G32" s="212"/>
      <c r="H32" s="212"/>
      <c r="I32" s="394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60" t="s">
        <v>20</v>
      </c>
      <c r="B33" s="98" t="s">
        <v>170</v>
      </c>
      <c r="C33" s="241">
        <v>95</v>
      </c>
      <c r="D33" s="352">
        <v>20</v>
      </c>
      <c r="E33" s="352">
        <v>20</v>
      </c>
      <c r="F33" s="212"/>
      <c r="G33" s="212"/>
      <c r="H33" s="212">
        <f>+D33+E33+F33+G33</f>
        <v>40</v>
      </c>
      <c r="I33" s="394">
        <f t="shared" si="0"/>
        <v>0.42105263157894735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60"/>
      <c r="B34" s="98"/>
      <c r="C34" s="241"/>
      <c r="D34" s="352"/>
      <c r="E34" s="212"/>
      <c r="F34" s="212"/>
      <c r="G34" s="212"/>
      <c r="H34" s="212"/>
      <c r="I34" s="394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6.5" customHeight="1" x14ac:dyDescent="0.25">
      <c r="A35" s="268" t="s">
        <v>21</v>
      </c>
      <c r="B35" s="294" t="s">
        <v>170</v>
      </c>
      <c r="C35" s="295">
        <v>42</v>
      </c>
      <c r="D35" s="353">
        <v>9</v>
      </c>
      <c r="E35" s="353">
        <v>16</v>
      </c>
      <c r="F35" s="296"/>
      <c r="G35" s="296"/>
      <c r="H35" s="296">
        <f>+D35+E35+F35+G35</f>
        <v>25</v>
      </c>
      <c r="I35" s="394">
        <f t="shared" si="0"/>
        <v>0.59523809523809523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x14ac:dyDescent="0.25">
      <c r="D36" s="354"/>
      <c r="I36" s="394">
        <f t="shared" si="0"/>
        <v>0</v>
      </c>
    </row>
    <row r="37" spans="1:21" ht="33" customHeight="1" x14ac:dyDescent="0.25">
      <c r="A37" s="44" t="s">
        <v>177</v>
      </c>
      <c r="B37" s="67"/>
      <c r="C37" s="239"/>
      <c r="D37" s="355"/>
      <c r="E37" s="145"/>
      <c r="F37" s="145"/>
      <c r="G37" s="145"/>
      <c r="H37" s="145"/>
      <c r="I37" s="394">
        <f t="shared" si="0"/>
        <v>0</v>
      </c>
    </row>
    <row r="38" spans="1:21" x14ac:dyDescent="0.25">
      <c r="A38" s="12" t="s">
        <v>9</v>
      </c>
      <c r="B38" s="97" t="s">
        <v>166</v>
      </c>
      <c r="C38" s="240">
        <v>226</v>
      </c>
      <c r="D38" s="351">
        <v>41</v>
      </c>
      <c r="E38" s="351">
        <v>66</v>
      </c>
      <c r="F38" s="117"/>
      <c r="G38" s="117"/>
      <c r="H38" s="117">
        <f>+D38+E38+F38+G38</f>
        <v>107</v>
      </c>
      <c r="I38" s="394">
        <f t="shared" si="0"/>
        <v>0.47345132743362833</v>
      </c>
    </row>
    <row r="39" spans="1:21" ht="5.25" customHeight="1" x14ac:dyDescent="0.25">
      <c r="A39" s="60"/>
      <c r="B39" s="98"/>
      <c r="C39" s="241"/>
      <c r="D39" s="352"/>
      <c r="E39" s="212"/>
      <c r="F39" s="212"/>
      <c r="G39" s="212"/>
      <c r="H39" s="212"/>
      <c r="I39" s="394">
        <f t="shared" si="0"/>
        <v>0</v>
      </c>
    </row>
    <row r="40" spans="1:21" x14ac:dyDescent="0.25">
      <c r="A40" s="60" t="s">
        <v>10</v>
      </c>
      <c r="B40" s="98" t="s">
        <v>167</v>
      </c>
      <c r="C40" s="241">
        <v>399</v>
      </c>
      <c r="D40" s="352">
        <v>101</v>
      </c>
      <c r="E40" s="352">
        <v>117</v>
      </c>
      <c r="F40" s="212"/>
      <c r="G40" s="212"/>
      <c r="H40" s="212">
        <f>+D40+E40+F40+G40</f>
        <v>218</v>
      </c>
      <c r="I40" s="394">
        <f t="shared" si="0"/>
        <v>0.54636591478696739</v>
      </c>
    </row>
    <row r="41" spans="1:21" ht="5.25" customHeight="1" x14ac:dyDescent="0.25">
      <c r="A41" s="60"/>
      <c r="B41" s="98"/>
      <c r="C41" s="241"/>
      <c r="D41" s="352"/>
      <c r="E41" s="212"/>
      <c r="F41" s="212"/>
      <c r="G41" s="212"/>
      <c r="H41" s="212"/>
      <c r="I41" s="394">
        <f t="shared" si="0"/>
        <v>0</v>
      </c>
    </row>
    <row r="42" spans="1:21" x14ac:dyDescent="0.25">
      <c r="A42" s="60" t="s">
        <v>11</v>
      </c>
      <c r="B42" s="98" t="s">
        <v>168</v>
      </c>
      <c r="C42" s="241">
        <v>116</v>
      </c>
      <c r="D42" s="352">
        <v>32</v>
      </c>
      <c r="E42" s="352">
        <v>49</v>
      </c>
      <c r="F42" s="212"/>
      <c r="G42" s="212"/>
      <c r="H42" s="212">
        <f>+D42+E42+F42+G42</f>
        <v>81</v>
      </c>
      <c r="I42" s="394">
        <f t="shared" si="0"/>
        <v>0.69827586206896552</v>
      </c>
    </row>
    <row r="43" spans="1:21" ht="5.25" customHeight="1" x14ac:dyDescent="0.25">
      <c r="A43" s="60"/>
      <c r="B43" s="98"/>
      <c r="C43" s="241"/>
      <c r="D43" s="352"/>
      <c r="E43" s="212"/>
      <c r="F43" s="212"/>
      <c r="G43" s="212"/>
      <c r="H43" s="212"/>
      <c r="I43" s="394">
        <f t="shared" si="0"/>
        <v>0</v>
      </c>
    </row>
    <row r="44" spans="1:21" x14ac:dyDescent="0.25">
      <c r="A44" s="60" t="s">
        <v>12</v>
      </c>
      <c r="B44" s="98" t="s">
        <v>169</v>
      </c>
      <c r="C44" s="241">
        <v>50</v>
      </c>
      <c r="D44" s="352">
        <v>5</v>
      </c>
      <c r="E44" s="352">
        <v>30</v>
      </c>
      <c r="F44" s="212"/>
      <c r="G44" s="212"/>
      <c r="H44" s="212">
        <f>+D44+E44+F44+G44</f>
        <v>35</v>
      </c>
      <c r="I44" s="394">
        <f t="shared" si="0"/>
        <v>0.7</v>
      </c>
    </row>
    <row r="45" spans="1:21" ht="5.25" customHeight="1" x14ac:dyDescent="0.25">
      <c r="A45" s="60"/>
      <c r="B45" s="98"/>
      <c r="C45" s="241"/>
      <c r="D45" s="352"/>
      <c r="E45" s="212"/>
      <c r="F45" s="212"/>
      <c r="G45" s="212"/>
      <c r="H45" s="212"/>
      <c r="I45" s="394">
        <f t="shared" si="0"/>
        <v>0</v>
      </c>
    </row>
    <row r="46" spans="1:21" x14ac:dyDescent="0.25">
      <c r="A46" s="60" t="s">
        <v>13</v>
      </c>
      <c r="B46" s="98" t="s">
        <v>170</v>
      </c>
      <c r="C46" s="241">
        <v>197</v>
      </c>
      <c r="D46" s="352">
        <v>54</v>
      </c>
      <c r="E46" s="352">
        <v>62</v>
      </c>
      <c r="F46" s="212"/>
      <c r="G46" s="212"/>
      <c r="H46" s="212">
        <f>+D46+E46+F46+G46</f>
        <v>116</v>
      </c>
      <c r="I46" s="394">
        <f t="shared" si="0"/>
        <v>0.58883248730964466</v>
      </c>
    </row>
    <row r="47" spans="1:21" ht="5.25" customHeight="1" x14ac:dyDescent="0.25">
      <c r="A47" s="60"/>
      <c r="B47" s="98"/>
      <c r="C47" s="241"/>
      <c r="D47" s="352"/>
      <c r="E47" s="212"/>
      <c r="F47" s="212"/>
      <c r="G47" s="212"/>
      <c r="H47" s="212"/>
      <c r="I47" s="394">
        <f t="shared" si="0"/>
        <v>0</v>
      </c>
    </row>
    <row r="48" spans="1:21" x14ac:dyDescent="0.25">
      <c r="A48" s="60" t="s">
        <v>14</v>
      </c>
      <c r="B48" s="99" t="s">
        <v>171</v>
      </c>
      <c r="C48" s="241">
        <v>142</v>
      </c>
      <c r="D48" s="352">
        <v>50</v>
      </c>
      <c r="E48" s="352">
        <v>45</v>
      </c>
      <c r="F48" s="212"/>
      <c r="G48" s="212"/>
      <c r="H48" s="212">
        <f>+D48+E48+F48+G48</f>
        <v>95</v>
      </c>
      <c r="I48" s="394">
        <f t="shared" si="0"/>
        <v>0.66901408450704225</v>
      </c>
    </row>
    <row r="49" spans="1:9" ht="5.25" customHeight="1" x14ac:dyDescent="0.25">
      <c r="A49" s="60"/>
      <c r="B49" s="98"/>
      <c r="C49" s="241"/>
      <c r="D49" s="352"/>
      <c r="E49" s="212"/>
      <c r="F49" s="212"/>
      <c r="G49" s="212"/>
      <c r="H49" s="212"/>
      <c r="I49" s="394">
        <f t="shared" si="0"/>
        <v>0</v>
      </c>
    </row>
    <row r="50" spans="1:9" x14ac:dyDescent="0.25">
      <c r="A50" s="60" t="s">
        <v>15</v>
      </c>
      <c r="B50" s="98" t="s">
        <v>172</v>
      </c>
      <c r="C50" s="241">
        <v>6</v>
      </c>
      <c r="D50" s="352">
        <v>2</v>
      </c>
      <c r="E50" s="352">
        <v>4</v>
      </c>
      <c r="F50" s="212"/>
      <c r="G50" s="212"/>
      <c r="H50" s="212">
        <f>+D50+E50+F50+G50</f>
        <v>6</v>
      </c>
      <c r="I50" s="394">
        <f t="shared" si="0"/>
        <v>1</v>
      </c>
    </row>
    <row r="51" spans="1:9" ht="5.25" customHeight="1" x14ac:dyDescent="0.25">
      <c r="A51" s="60"/>
      <c r="B51" s="98"/>
      <c r="C51" s="241"/>
      <c r="D51" s="352"/>
      <c r="E51" s="212"/>
      <c r="F51" s="212"/>
      <c r="G51" s="212"/>
      <c r="H51" s="212"/>
      <c r="I51" s="394">
        <f t="shared" si="0"/>
        <v>0</v>
      </c>
    </row>
    <row r="52" spans="1:9" x14ac:dyDescent="0.25">
      <c r="A52" s="60" t="s">
        <v>16</v>
      </c>
      <c r="B52" s="98" t="s">
        <v>172</v>
      </c>
      <c r="C52" s="241">
        <v>29</v>
      </c>
      <c r="D52" s="352">
        <v>5</v>
      </c>
      <c r="E52" s="352">
        <v>11</v>
      </c>
      <c r="F52" s="212"/>
      <c r="G52" s="212"/>
      <c r="H52" s="212">
        <f>+D52+E52+F52+G52</f>
        <v>16</v>
      </c>
      <c r="I52" s="394">
        <f t="shared" si="0"/>
        <v>0.55172413793103448</v>
      </c>
    </row>
    <row r="53" spans="1:9" ht="5.25" customHeight="1" x14ac:dyDescent="0.25">
      <c r="A53" s="60"/>
      <c r="B53" s="98"/>
      <c r="C53" s="241"/>
      <c r="D53" s="352"/>
      <c r="E53" s="212"/>
      <c r="F53" s="212"/>
      <c r="G53" s="212"/>
      <c r="H53" s="212"/>
      <c r="I53" s="394">
        <f t="shared" si="0"/>
        <v>0</v>
      </c>
    </row>
    <row r="54" spans="1:9" x14ac:dyDescent="0.25">
      <c r="A54" s="60" t="s">
        <v>18</v>
      </c>
      <c r="B54" s="96" t="s">
        <v>173</v>
      </c>
      <c r="C54" s="241">
        <v>4</v>
      </c>
      <c r="D54" s="352">
        <v>1</v>
      </c>
      <c r="E54" s="352">
        <v>1</v>
      </c>
      <c r="F54" s="212"/>
      <c r="G54" s="212"/>
      <c r="H54" s="212">
        <f>+D54+E54+F54+G54</f>
        <v>2</v>
      </c>
      <c r="I54" s="394">
        <f t="shared" si="0"/>
        <v>0.5</v>
      </c>
    </row>
    <row r="55" spans="1:9" ht="5.25" customHeight="1" x14ac:dyDescent="0.25">
      <c r="A55" s="60"/>
      <c r="B55" s="98"/>
      <c r="C55" s="241"/>
      <c r="D55" s="352"/>
      <c r="E55" s="212"/>
      <c r="F55" s="212"/>
      <c r="G55" s="212"/>
      <c r="H55" s="212"/>
      <c r="I55" s="394">
        <f t="shared" si="0"/>
        <v>0</v>
      </c>
    </row>
    <row r="56" spans="1:9" x14ac:dyDescent="0.25">
      <c r="A56" s="60" t="s">
        <v>19</v>
      </c>
      <c r="B56" s="98" t="s">
        <v>170</v>
      </c>
      <c r="C56" s="241">
        <v>4</v>
      </c>
      <c r="D56" s="352">
        <v>1</v>
      </c>
      <c r="E56" s="352">
        <v>0</v>
      </c>
      <c r="F56" s="212"/>
      <c r="G56" s="212"/>
      <c r="H56" s="212">
        <f>+D56+E56+F56+G56</f>
        <v>1</v>
      </c>
      <c r="I56" s="394">
        <f t="shared" si="0"/>
        <v>0.25</v>
      </c>
    </row>
    <row r="57" spans="1:9" ht="5.25" customHeight="1" x14ac:dyDescent="0.25">
      <c r="A57" s="60"/>
      <c r="B57" s="98"/>
      <c r="C57" s="241"/>
      <c r="D57" s="352"/>
      <c r="E57" s="212"/>
      <c r="F57" s="212"/>
      <c r="G57" s="212"/>
      <c r="H57" s="212"/>
      <c r="I57" s="394">
        <f t="shared" si="0"/>
        <v>0</v>
      </c>
    </row>
    <row r="58" spans="1:9" x14ac:dyDescent="0.25">
      <c r="A58" s="60" t="s">
        <v>20</v>
      </c>
      <c r="B58" s="98" t="s">
        <v>170</v>
      </c>
      <c r="C58" s="241">
        <v>91</v>
      </c>
      <c r="D58" s="352">
        <v>23</v>
      </c>
      <c r="E58" s="352">
        <v>20</v>
      </c>
      <c r="F58" s="212"/>
      <c r="G58" s="212"/>
      <c r="H58" s="212">
        <f>+D58+E58+F58+G58</f>
        <v>43</v>
      </c>
      <c r="I58" s="394">
        <f t="shared" si="0"/>
        <v>0.47252747252747251</v>
      </c>
    </row>
    <row r="59" spans="1:9" ht="5.25" customHeight="1" x14ac:dyDescent="0.25">
      <c r="A59" s="60"/>
      <c r="B59" s="98"/>
      <c r="C59" s="241"/>
      <c r="D59" s="352"/>
      <c r="E59" s="212"/>
      <c r="F59" s="212"/>
      <c r="G59" s="212"/>
      <c r="H59" s="212"/>
      <c r="I59" s="394">
        <f t="shared" si="0"/>
        <v>0</v>
      </c>
    </row>
    <row r="60" spans="1:9" x14ac:dyDescent="0.25">
      <c r="A60" s="268" t="s">
        <v>21</v>
      </c>
      <c r="B60" s="294" t="s">
        <v>170</v>
      </c>
      <c r="C60" s="295">
        <v>79</v>
      </c>
      <c r="D60" s="353">
        <v>21</v>
      </c>
      <c r="E60" s="353">
        <v>19</v>
      </c>
      <c r="F60" s="296"/>
      <c r="G60" s="296"/>
      <c r="H60" s="296">
        <f>+D60+E60+F60+G60</f>
        <v>40</v>
      </c>
      <c r="I60" s="394">
        <f t="shared" si="0"/>
        <v>0.50632911392405067</v>
      </c>
    </row>
    <row r="61" spans="1:9" x14ac:dyDescent="0.25">
      <c r="D61" s="354"/>
      <c r="I61" s="394">
        <f t="shared" si="0"/>
        <v>0</v>
      </c>
    </row>
    <row r="62" spans="1:9" ht="33" customHeight="1" x14ac:dyDescent="0.25">
      <c r="A62" s="44" t="s">
        <v>178</v>
      </c>
      <c r="B62" s="67"/>
      <c r="C62" s="239"/>
      <c r="D62" s="355"/>
      <c r="E62" s="145"/>
      <c r="F62" s="145"/>
      <c r="G62" s="145"/>
      <c r="H62" s="145"/>
      <c r="I62" s="394">
        <f t="shared" si="0"/>
        <v>0</v>
      </c>
    </row>
    <row r="63" spans="1:9" x14ac:dyDescent="0.25">
      <c r="A63" s="12" t="s">
        <v>9</v>
      </c>
      <c r="B63" s="97" t="s">
        <v>166</v>
      </c>
      <c r="C63" s="240">
        <v>756</v>
      </c>
      <c r="D63" s="351">
        <v>163</v>
      </c>
      <c r="E63" s="351">
        <v>184</v>
      </c>
      <c r="F63" s="117"/>
      <c r="G63" s="117"/>
      <c r="H63" s="117">
        <f>+D63+E63+F63+G63</f>
        <v>347</v>
      </c>
      <c r="I63" s="394">
        <f t="shared" si="0"/>
        <v>0.45899470899470901</v>
      </c>
    </row>
    <row r="64" spans="1:9" ht="5.25" customHeight="1" x14ac:dyDescent="0.25">
      <c r="A64" s="60"/>
      <c r="B64" s="98"/>
      <c r="C64" s="241"/>
      <c r="D64" s="352"/>
      <c r="E64" s="212"/>
      <c r="F64" s="212"/>
      <c r="G64" s="212"/>
      <c r="H64" s="212"/>
      <c r="I64" s="394">
        <f t="shared" si="0"/>
        <v>0</v>
      </c>
    </row>
    <row r="65" spans="1:9" x14ac:dyDescent="0.25">
      <c r="A65" s="60" t="s">
        <v>10</v>
      </c>
      <c r="B65" s="98" t="s">
        <v>167</v>
      </c>
      <c r="C65" s="241">
        <v>252</v>
      </c>
      <c r="D65" s="352">
        <v>74</v>
      </c>
      <c r="E65" s="352">
        <v>94</v>
      </c>
      <c r="F65" s="212"/>
      <c r="G65" s="212"/>
      <c r="H65" s="212">
        <f>+D65+E65+F65+G65</f>
        <v>168</v>
      </c>
      <c r="I65" s="394">
        <f t="shared" si="0"/>
        <v>0.66666666666666663</v>
      </c>
    </row>
    <row r="66" spans="1:9" ht="5.25" customHeight="1" x14ac:dyDescent="0.25">
      <c r="A66" s="60"/>
      <c r="B66" s="98"/>
      <c r="C66" s="241"/>
      <c r="D66" s="352"/>
      <c r="E66" s="212"/>
      <c r="F66" s="212"/>
      <c r="G66" s="212"/>
      <c r="H66" s="212"/>
      <c r="I66" s="394">
        <f t="shared" si="0"/>
        <v>0</v>
      </c>
    </row>
    <row r="67" spans="1:9" x14ac:dyDescent="0.25">
      <c r="A67" s="60" t="s">
        <v>11</v>
      </c>
      <c r="B67" s="98" t="s">
        <v>168</v>
      </c>
      <c r="C67" s="241">
        <v>94</v>
      </c>
      <c r="D67" s="352">
        <v>21</v>
      </c>
      <c r="E67" s="352">
        <v>31</v>
      </c>
      <c r="F67" s="212"/>
      <c r="G67" s="212"/>
      <c r="H67" s="212">
        <f>+D67+E67+F67+G67</f>
        <v>52</v>
      </c>
      <c r="I67" s="394">
        <f t="shared" si="0"/>
        <v>0.55319148936170215</v>
      </c>
    </row>
    <row r="68" spans="1:9" ht="5.25" customHeight="1" x14ac:dyDescent="0.25">
      <c r="A68" s="60"/>
      <c r="B68" s="98"/>
      <c r="C68" s="241"/>
      <c r="D68" s="352"/>
      <c r="E68" s="212"/>
      <c r="F68" s="212"/>
      <c r="G68" s="212"/>
      <c r="H68" s="212"/>
      <c r="I68" s="394">
        <f t="shared" si="0"/>
        <v>0</v>
      </c>
    </row>
    <row r="69" spans="1:9" x14ac:dyDescent="0.25">
      <c r="A69" s="60" t="s">
        <v>12</v>
      </c>
      <c r="B69" s="98" t="s">
        <v>169</v>
      </c>
      <c r="C69" s="241">
        <v>5</v>
      </c>
      <c r="D69" s="352">
        <v>5</v>
      </c>
      <c r="E69" s="352">
        <v>11</v>
      </c>
      <c r="F69" s="212"/>
      <c r="G69" s="212"/>
      <c r="H69" s="212">
        <f>+D69+E69+F69+G69</f>
        <v>16</v>
      </c>
      <c r="I69" s="394">
        <f t="shared" si="0"/>
        <v>3.2</v>
      </c>
    </row>
    <row r="70" spans="1:9" ht="5.25" customHeight="1" x14ac:dyDescent="0.25">
      <c r="A70" s="60"/>
      <c r="B70" s="98"/>
      <c r="C70" s="241"/>
      <c r="D70" s="352"/>
      <c r="E70" s="212"/>
      <c r="F70" s="212"/>
      <c r="G70" s="212"/>
      <c r="H70" s="212"/>
      <c r="I70" s="394">
        <f t="shared" si="0"/>
        <v>0</v>
      </c>
    </row>
    <row r="71" spans="1:9" x14ac:dyDescent="0.25">
      <c r="A71" s="60" t="s">
        <v>13</v>
      </c>
      <c r="B71" s="98" t="s">
        <v>170</v>
      </c>
      <c r="C71" s="241">
        <v>252</v>
      </c>
      <c r="D71" s="352">
        <v>45</v>
      </c>
      <c r="E71" s="352">
        <v>79</v>
      </c>
      <c r="F71" s="212"/>
      <c r="G71" s="212"/>
      <c r="H71" s="212">
        <f>+D71+E71+F71+G71</f>
        <v>124</v>
      </c>
      <c r="I71" s="394">
        <f t="shared" si="0"/>
        <v>0.49206349206349204</v>
      </c>
    </row>
    <row r="72" spans="1:9" ht="5.25" customHeight="1" x14ac:dyDescent="0.25">
      <c r="A72" s="60"/>
      <c r="B72" s="98"/>
      <c r="C72" s="241"/>
      <c r="D72" s="352"/>
      <c r="E72" s="212"/>
      <c r="F72" s="212"/>
      <c r="G72" s="212"/>
      <c r="H72" s="212"/>
      <c r="I72" s="394">
        <f t="shared" si="0"/>
        <v>0</v>
      </c>
    </row>
    <row r="73" spans="1:9" x14ac:dyDescent="0.25">
      <c r="A73" s="60" t="s">
        <v>14</v>
      </c>
      <c r="B73" s="99" t="s">
        <v>171</v>
      </c>
      <c r="C73" s="241">
        <v>582</v>
      </c>
      <c r="D73" s="352">
        <v>172</v>
      </c>
      <c r="E73" s="352">
        <v>169</v>
      </c>
      <c r="F73" s="212"/>
      <c r="G73" s="212"/>
      <c r="H73" s="212">
        <f>+D73+E73+F73+G73</f>
        <v>341</v>
      </c>
      <c r="I73" s="394">
        <f t="shared" si="0"/>
        <v>0.58591065292096223</v>
      </c>
    </row>
    <row r="74" spans="1:9" ht="5.25" customHeight="1" x14ac:dyDescent="0.25">
      <c r="A74" s="60"/>
      <c r="B74" s="98"/>
      <c r="C74" s="241"/>
      <c r="D74" s="352"/>
      <c r="E74" s="212"/>
      <c r="F74" s="212"/>
      <c r="G74" s="212"/>
      <c r="H74" s="212"/>
      <c r="I74" s="394">
        <f t="shared" si="0"/>
        <v>0</v>
      </c>
    </row>
    <row r="75" spans="1:9" x14ac:dyDescent="0.25">
      <c r="A75" s="60" t="s">
        <v>15</v>
      </c>
      <c r="B75" s="98" t="s">
        <v>172</v>
      </c>
      <c r="C75" s="241">
        <v>26</v>
      </c>
      <c r="D75" s="352">
        <v>4</v>
      </c>
      <c r="E75" s="352">
        <v>10</v>
      </c>
      <c r="F75" s="212"/>
      <c r="G75" s="212"/>
      <c r="H75" s="212">
        <f>+D75+E75+F75+G75</f>
        <v>14</v>
      </c>
      <c r="I75" s="394">
        <f t="shared" ref="I75:I138" si="1">IFERROR(H75/C75,0)</f>
        <v>0.53846153846153844</v>
      </c>
    </row>
    <row r="76" spans="1:9" ht="5.25" customHeight="1" x14ac:dyDescent="0.25">
      <c r="A76" s="60"/>
      <c r="B76" s="98"/>
      <c r="C76" s="241"/>
      <c r="D76" s="352"/>
      <c r="E76" s="212"/>
      <c r="F76" s="212"/>
      <c r="G76" s="212"/>
      <c r="H76" s="212"/>
      <c r="I76" s="394">
        <f t="shared" si="1"/>
        <v>0</v>
      </c>
    </row>
    <row r="77" spans="1:9" x14ac:dyDescent="0.25">
      <c r="A77" s="60" t="s">
        <v>16</v>
      </c>
      <c r="B77" s="98" t="s">
        <v>172</v>
      </c>
      <c r="C77" s="241">
        <v>108</v>
      </c>
      <c r="D77" s="352">
        <v>24</v>
      </c>
      <c r="E77" s="352">
        <v>30</v>
      </c>
      <c r="F77" s="212"/>
      <c r="G77" s="212"/>
      <c r="H77" s="212">
        <f>+D77+E77+F77+G77</f>
        <v>54</v>
      </c>
      <c r="I77" s="394">
        <f t="shared" si="1"/>
        <v>0.5</v>
      </c>
    </row>
    <row r="78" spans="1:9" ht="5.25" customHeight="1" x14ac:dyDescent="0.25">
      <c r="A78" s="60"/>
      <c r="B78" s="98"/>
      <c r="C78" s="241"/>
      <c r="D78" s="352"/>
      <c r="E78" s="212"/>
      <c r="F78" s="212"/>
      <c r="G78" s="212"/>
      <c r="H78" s="212"/>
      <c r="I78" s="394">
        <f t="shared" si="1"/>
        <v>0</v>
      </c>
    </row>
    <row r="79" spans="1:9" x14ac:dyDescent="0.25">
      <c r="A79" s="60" t="s">
        <v>17</v>
      </c>
      <c r="B79" s="98" t="s">
        <v>172</v>
      </c>
      <c r="C79" s="241">
        <v>0</v>
      </c>
      <c r="D79" s="352">
        <v>0</v>
      </c>
      <c r="E79" s="352">
        <v>0</v>
      </c>
      <c r="F79" s="212"/>
      <c r="G79" s="212"/>
      <c r="H79" s="212">
        <f>+D79+E79+F79+G79</f>
        <v>0</v>
      </c>
      <c r="I79" s="394">
        <f t="shared" si="1"/>
        <v>0</v>
      </c>
    </row>
    <row r="80" spans="1:9" ht="5.25" customHeight="1" x14ac:dyDescent="0.25">
      <c r="A80" s="60"/>
      <c r="B80" s="98"/>
      <c r="C80" s="241"/>
      <c r="D80" s="352"/>
      <c r="E80" s="212"/>
      <c r="F80" s="212"/>
      <c r="G80" s="212"/>
      <c r="H80" s="212"/>
      <c r="I80" s="394">
        <f t="shared" si="1"/>
        <v>0</v>
      </c>
    </row>
    <row r="81" spans="1:9" x14ac:dyDescent="0.25">
      <c r="A81" s="60" t="s">
        <v>18</v>
      </c>
      <c r="B81" s="96" t="s">
        <v>173</v>
      </c>
      <c r="C81" s="241">
        <v>8</v>
      </c>
      <c r="D81" s="352">
        <v>2</v>
      </c>
      <c r="E81" s="352">
        <v>3</v>
      </c>
      <c r="F81" s="212"/>
      <c r="G81" s="212"/>
      <c r="H81" s="212">
        <f>+D81+E81+F81+G81</f>
        <v>5</v>
      </c>
      <c r="I81" s="394">
        <f t="shared" si="1"/>
        <v>0.625</v>
      </c>
    </row>
    <row r="82" spans="1:9" ht="5.25" customHeight="1" x14ac:dyDescent="0.25">
      <c r="A82" s="60"/>
      <c r="B82" s="98"/>
      <c r="C82" s="241"/>
      <c r="D82" s="352"/>
      <c r="E82" s="212"/>
      <c r="F82" s="212"/>
      <c r="G82" s="212"/>
      <c r="H82" s="212"/>
      <c r="I82" s="394">
        <f t="shared" si="1"/>
        <v>0</v>
      </c>
    </row>
    <row r="83" spans="1:9" x14ac:dyDescent="0.25">
      <c r="A83" s="60" t="s">
        <v>19</v>
      </c>
      <c r="B83" s="98" t="s">
        <v>170</v>
      </c>
      <c r="C83" s="241">
        <v>11</v>
      </c>
      <c r="D83" s="352">
        <v>2</v>
      </c>
      <c r="E83" s="352">
        <v>0</v>
      </c>
      <c r="F83" s="212"/>
      <c r="G83" s="212"/>
      <c r="H83" s="212">
        <f>+D83+E83+F83+G83</f>
        <v>2</v>
      </c>
      <c r="I83" s="394">
        <f t="shared" si="1"/>
        <v>0.18181818181818182</v>
      </c>
    </row>
    <row r="84" spans="1:9" ht="5.25" customHeight="1" x14ac:dyDescent="0.25">
      <c r="A84" s="60"/>
      <c r="B84" s="98"/>
      <c r="C84" s="241"/>
      <c r="D84" s="352"/>
      <c r="E84" s="212"/>
      <c r="F84" s="212"/>
      <c r="G84" s="212"/>
      <c r="H84" s="212"/>
      <c r="I84" s="394">
        <f t="shared" si="1"/>
        <v>0</v>
      </c>
    </row>
    <row r="85" spans="1:9" x14ac:dyDescent="0.25">
      <c r="A85" s="60" t="s">
        <v>20</v>
      </c>
      <c r="B85" s="98" t="s">
        <v>170</v>
      </c>
      <c r="C85" s="241">
        <v>107</v>
      </c>
      <c r="D85" s="352">
        <v>33</v>
      </c>
      <c r="E85" s="352">
        <v>36</v>
      </c>
      <c r="F85" s="212"/>
      <c r="G85" s="212"/>
      <c r="H85" s="212">
        <f>+D85+E85+F85+G85</f>
        <v>69</v>
      </c>
      <c r="I85" s="394">
        <f t="shared" si="1"/>
        <v>0.64485981308411211</v>
      </c>
    </row>
    <row r="86" spans="1:9" ht="5.25" customHeight="1" x14ac:dyDescent="0.25">
      <c r="A86" s="60"/>
      <c r="B86" s="98"/>
      <c r="C86" s="241"/>
      <c r="D86" s="352"/>
      <c r="E86" s="212"/>
      <c r="F86" s="212"/>
      <c r="G86" s="212"/>
      <c r="H86" s="212"/>
      <c r="I86" s="394">
        <f t="shared" si="1"/>
        <v>0</v>
      </c>
    </row>
    <row r="87" spans="1:9" x14ac:dyDescent="0.25">
      <c r="A87" s="268" t="s">
        <v>21</v>
      </c>
      <c r="B87" s="294" t="s">
        <v>170</v>
      </c>
      <c r="C87" s="295">
        <v>39</v>
      </c>
      <c r="D87" s="353">
        <v>10</v>
      </c>
      <c r="E87" s="353">
        <v>10</v>
      </c>
      <c r="F87" s="296"/>
      <c r="G87" s="296"/>
      <c r="H87" s="296">
        <f>+D87+E87+F87+G87</f>
        <v>20</v>
      </c>
      <c r="I87" s="394">
        <f t="shared" si="1"/>
        <v>0.51282051282051277</v>
      </c>
    </row>
    <row r="88" spans="1:9" x14ac:dyDescent="0.25">
      <c r="D88" s="354"/>
      <c r="I88" s="394">
        <f t="shared" si="1"/>
        <v>0</v>
      </c>
    </row>
    <row r="89" spans="1:9" ht="33" customHeight="1" x14ac:dyDescent="0.25">
      <c r="A89" s="44" t="s">
        <v>179</v>
      </c>
      <c r="B89" s="67"/>
      <c r="C89" s="239"/>
      <c r="D89" s="355"/>
      <c r="E89" s="145"/>
      <c r="F89" s="145"/>
      <c r="G89" s="145"/>
      <c r="H89" s="145"/>
      <c r="I89" s="394">
        <f t="shared" si="1"/>
        <v>0</v>
      </c>
    </row>
    <row r="90" spans="1:9" x14ac:dyDescent="0.25">
      <c r="A90" s="12" t="s">
        <v>9</v>
      </c>
      <c r="B90" s="97" t="s">
        <v>166</v>
      </c>
      <c r="C90" s="243">
        <v>289</v>
      </c>
      <c r="D90" s="356">
        <v>72</v>
      </c>
      <c r="E90" s="7"/>
      <c r="F90" s="7"/>
      <c r="G90" s="7"/>
      <c r="H90" s="7">
        <f>+D90+E90+F90+G90</f>
        <v>72</v>
      </c>
      <c r="I90" s="394">
        <f t="shared" si="1"/>
        <v>0.2491349480968858</v>
      </c>
    </row>
    <row r="91" spans="1:9" ht="5.25" customHeight="1" x14ac:dyDescent="0.25">
      <c r="A91" s="60"/>
      <c r="B91" s="98"/>
      <c r="C91" s="244"/>
      <c r="D91" s="357"/>
      <c r="E91" s="62"/>
      <c r="F91" s="62"/>
      <c r="G91" s="62"/>
      <c r="H91" s="62"/>
      <c r="I91" s="394">
        <f t="shared" si="1"/>
        <v>0</v>
      </c>
    </row>
    <row r="92" spans="1:9" x14ac:dyDescent="0.25">
      <c r="A92" s="60" t="s">
        <v>10</v>
      </c>
      <c r="B92" s="98" t="s">
        <v>167</v>
      </c>
      <c r="C92" s="244">
        <v>377</v>
      </c>
      <c r="D92" s="357">
        <v>80</v>
      </c>
      <c r="E92" s="62"/>
      <c r="F92" s="62"/>
      <c r="G92" s="62"/>
      <c r="H92" s="62">
        <f>+D92+E92+F92+G92</f>
        <v>80</v>
      </c>
      <c r="I92" s="394">
        <f t="shared" si="1"/>
        <v>0.21220159151193635</v>
      </c>
    </row>
    <row r="93" spans="1:9" ht="5.25" customHeight="1" x14ac:dyDescent="0.25">
      <c r="A93" s="60"/>
      <c r="B93" s="98"/>
      <c r="C93" s="244"/>
      <c r="D93" s="357"/>
      <c r="E93" s="62"/>
      <c r="F93" s="62"/>
      <c r="G93" s="62"/>
      <c r="H93" s="62"/>
      <c r="I93" s="394">
        <f t="shared" si="1"/>
        <v>0</v>
      </c>
    </row>
    <row r="94" spans="1:9" x14ac:dyDescent="0.25">
      <c r="A94" s="60" t="s">
        <v>11</v>
      </c>
      <c r="B94" s="98" t="s">
        <v>168</v>
      </c>
      <c r="C94" s="244">
        <v>467</v>
      </c>
      <c r="D94" s="357">
        <v>106</v>
      </c>
      <c r="E94" s="62"/>
      <c r="F94" s="62"/>
      <c r="G94" s="62"/>
      <c r="H94" s="62">
        <f>+D94+E94+F94+G94</f>
        <v>106</v>
      </c>
      <c r="I94" s="394">
        <f t="shared" si="1"/>
        <v>0.22698072805139186</v>
      </c>
    </row>
    <row r="95" spans="1:9" ht="5.25" customHeight="1" x14ac:dyDescent="0.25">
      <c r="A95" s="60"/>
      <c r="B95" s="98"/>
      <c r="C95" s="244"/>
      <c r="D95" s="357"/>
      <c r="E95" s="62"/>
      <c r="F95" s="62"/>
      <c r="G95" s="62"/>
      <c r="H95" s="62"/>
      <c r="I95" s="394">
        <f t="shared" si="1"/>
        <v>0</v>
      </c>
    </row>
    <row r="96" spans="1:9" x14ac:dyDescent="0.25">
      <c r="A96" s="60" t="s">
        <v>12</v>
      </c>
      <c r="B96" s="98" t="s">
        <v>169</v>
      </c>
      <c r="C96" s="244">
        <v>7</v>
      </c>
      <c r="D96" s="357">
        <v>3</v>
      </c>
      <c r="E96" s="62"/>
      <c r="F96" s="62"/>
      <c r="G96" s="62"/>
      <c r="H96" s="62">
        <f>+D96+E96+F96+G96</f>
        <v>3</v>
      </c>
      <c r="I96" s="394">
        <f t="shared" si="1"/>
        <v>0.42857142857142855</v>
      </c>
    </row>
    <row r="97" spans="1:9" ht="5.25" customHeight="1" x14ac:dyDescent="0.25">
      <c r="A97" s="60"/>
      <c r="B97" s="98"/>
      <c r="C97" s="244"/>
      <c r="D97" s="357"/>
      <c r="E97" s="62"/>
      <c r="F97" s="62"/>
      <c r="G97" s="62"/>
      <c r="H97" s="62"/>
      <c r="I97" s="394">
        <f t="shared" si="1"/>
        <v>0</v>
      </c>
    </row>
    <row r="98" spans="1:9" x14ac:dyDescent="0.25">
      <c r="A98" s="60" t="s">
        <v>13</v>
      </c>
      <c r="B98" s="98" t="s">
        <v>170</v>
      </c>
      <c r="C98" s="244">
        <v>201</v>
      </c>
      <c r="D98" s="357">
        <v>51</v>
      </c>
      <c r="E98" s="62"/>
      <c r="F98" s="62"/>
      <c r="G98" s="62"/>
      <c r="H98" s="62">
        <f>+D98+E98+F98+G98</f>
        <v>51</v>
      </c>
      <c r="I98" s="394">
        <f t="shared" si="1"/>
        <v>0.2537313432835821</v>
      </c>
    </row>
    <row r="99" spans="1:9" ht="5.25" customHeight="1" x14ac:dyDescent="0.25">
      <c r="A99" s="60"/>
      <c r="B99" s="98"/>
      <c r="C99" s="244"/>
      <c r="D99" s="357"/>
      <c r="E99" s="62"/>
      <c r="F99" s="62"/>
      <c r="G99" s="62"/>
      <c r="H99" s="62"/>
      <c r="I99" s="394">
        <f t="shared" si="1"/>
        <v>0</v>
      </c>
    </row>
    <row r="100" spans="1:9" x14ac:dyDescent="0.25">
      <c r="A100" s="60" t="s">
        <v>14</v>
      </c>
      <c r="B100" s="99" t="s">
        <v>171</v>
      </c>
      <c r="C100" s="244">
        <v>242</v>
      </c>
      <c r="D100" s="357">
        <v>74</v>
      </c>
      <c r="E100" s="62"/>
      <c r="F100" s="62"/>
      <c r="G100" s="62"/>
      <c r="H100" s="62">
        <f>+D100+E100+F100+G100</f>
        <v>74</v>
      </c>
      <c r="I100" s="394">
        <f t="shared" si="1"/>
        <v>0.30578512396694213</v>
      </c>
    </row>
    <row r="101" spans="1:9" ht="5.25" customHeight="1" x14ac:dyDescent="0.25">
      <c r="A101" s="60"/>
      <c r="B101" s="98"/>
      <c r="C101" s="244"/>
      <c r="D101" s="357"/>
      <c r="E101" s="62"/>
      <c r="F101" s="62"/>
      <c r="G101" s="62"/>
      <c r="H101" s="62"/>
      <c r="I101" s="394">
        <f t="shared" si="1"/>
        <v>0</v>
      </c>
    </row>
    <row r="102" spans="1:9" x14ac:dyDescent="0.25">
      <c r="A102" s="60" t="s">
        <v>15</v>
      </c>
      <c r="B102" s="98" t="s">
        <v>172</v>
      </c>
      <c r="C102" s="244">
        <v>68</v>
      </c>
      <c r="D102" s="357">
        <v>7</v>
      </c>
      <c r="E102" s="62"/>
      <c r="F102" s="62"/>
      <c r="G102" s="62"/>
      <c r="H102" s="62">
        <f>+D102+E102+F102+G102</f>
        <v>7</v>
      </c>
      <c r="I102" s="394">
        <f t="shared" si="1"/>
        <v>0.10294117647058823</v>
      </c>
    </row>
    <row r="103" spans="1:9" ht="5.25" customHeight="1" x14ac:dyDescent="0.25">
      <c r="A103" s="60"/>
      <c r="B103" s="98"/>
      <c r="C103" s="244"/>
      <c r="D103" s="357"/>
      <c r="E103" s="62"/>
      <c r="F103" s="62"/>
      <c r="G103" s="62"/>
      <c r="H103" s="62"/>
      <c r="I103" s="394">
        <f t="shared" si="1"/>
        <v>0</v>
      </c>
    </row>
    <row r="104" spans="1:9" x14ac:dyDescent="0.25">
      <c r="A104" s="60" t="s">
        <v>16</v>
      </c>
      <c r="B104" s="98" t="s">
        <v>172</v>
      </c>
      <c r="C104" s="244">
        <v>171</v>
      </c>
      <c r="D104" s="357">
        <v>39</v>
      </c>
      <c r="E104" s="62"/>
      <c r="F104" s="62"/>
      <c r="G104" s="62"/>
      <c r="H104" s="62">
        <f>+D104+E104+F104+G104</f>
        <v>39</v>
      </c>
      <c r="I104" s="394">
        <f t="shared" si="1"/>
        <v>0.22807017543859648</v>
      </c>
    </row>
    <row r="105" spans="1:9" ht="5.25" customHeight="1" x14ac:dyDescent="0.25">
      <c r="A105" s="60"/>
      <c r="B105" s="98"/>
      <c r="C105" s="244"/>
      <c r="D105" s="357"/>
      <c r="E105" s="62"/>
      <c r="F105" s="62"/>
      <c r="G105" s="62"/>
      <c r="H105" s="62"/>
      <c r="I105" s="394">
        <f t="shared" si="1"/>
        <v>0</v>
      </c>
    </row>
    <row r="106" spans="1:9" x14ac:dyDescent="0.25">
      <c r="A106" s="60" t="s">
        <v>17</v>
      </c>
      <c r="B106" s="98" t="s">
        <v>172</v>
      </c>
      <c r="C106" s="244">
        <v>8</v>
      </c>
      <c r="D106" s="357">
        <v>3</v>
      </c>
      <c r="E106" s="62"/>
      <c r="F106" s="62"/>
      <c r="G106" s="62"/>
      <c r="H106" s="62">
        <f>+D106+E106+F106+G106</f>
        <v>3</v>
      </c>
      <c r="I106" s="394">
        <f t="shared" si="1"/>
        <v>0.375</v>
      </c>
    </row>
    <row r="107" spans="1:9" ht="5.25" customHeight="1" x14ac:dyDescent="0.25">
      <c r="A107" s="60"/>
      <c r="B107" s="98"/>
      <c r="C107" s="244"/>
      <c r="D107" s="357"/>
      <c r="E107" s="62"/>
      <c r="F107" s="62"/>
      <c r="G107" s="62"/>
      <c r="H107" s="62"/>
      <c r="I107" s="394">
        <f t="shared" si="1"/>
        <v>0</v>
      </c>
    </row>
    <row r="108" spans="1:9" x14ac:dyDescent="0.25">
      <c r="A108" s="60" t="s">
        <v>18</v>
      </c>
      <c r="B108" s="96" t="s">
        <v>173</v>
      </c>
      <c r="C108" s="244">
        <v>12</v>
      </c>
      <c r="D108" s="357">
        <v>3</v>
      </c>
      <c r="E108" s="62"/>
      <c r="F108" s="62"/>
      <c r="G108" s="62"/>
      <c r="H108" s="62">
        <f>+D108+E108+F108+G108</f>
        <v>3</v>
      </c>
      <c r="I108" s="394">
        <f t="shared" si="1"/>
        <v>0.25</v>
      </c>
    </row>
    <row r="109" spans="1:9" ht="5.25" customHeight="1" x14ac:dyDescent="0.25">
      <c r="A109" s="60"/>
      <c r="B109" s="98"/>
      <c r="C109" s="244"/>
      <c r="D109" s="357"/>
      <c r="E109" s="62"/>
      <c r="F109" s="62"/>
      <c r="G109" s="62"/>
      <c r="H109" s="62"/>
      <c r="I109" s="394">
        <f t="shared" si="1"/>
        <v>0</v>
      </c>
    </row>
    <row r="110" spans="1:9" x14ac:dyDescent="0.25">
      <c r="A110" s="60" t="s">
        <v>19</v>
      </c>
      <c r="B110" s="98" t="s">
        <v>170</v>
      </c>
      <c r="C110" s="244">
        <v>8</v>
      </c>
      <c r="D110" s="357">
        <v>0</v>
      </c>
      <c r="E110" s="62"/>
      <c r="F110" s="62"/>
      <c r="G110" s="62"/>
      <c r="H110" s="62">
        <f>+D110+E110+F110+G110</f>
        <v>0</v>
      </c>
      <c r="I110" s="394">
        <f t="shared" si="1"/>
        <v>0</v>
      </c>
    </row>
    <row r="111" spans="1:9" ht="5.25" customHeight="1" x14ac:dyDescent="0.25">
      <c r="A111" s="60"/>
      <c r="B111" s="98"/>
      <c r="C111" s="244"/>
      <c r="D111" s="357"/>
      <c r="E111" s="62"/>
      <c r="F111" s="62"/>
      <c r="G111" s="62"/>
      <c r="H111" s="62"/>
      <c r="I111" s="394">
        <f t="shared" si="1"/>
        <v>0</v>
      </c>
    </row>
    <row r="112" spans="1:9" x14ac:dyDescent="0.25">
      <c r="A112" s="60" t="s">
        <v>20</v>
      </c>
      <c r="B112" s="98" t="s">
        <v>170</v>
      </c>
      <c r="C112" s="244">
        <v>364</v>
      </c>
      <c r="D112" s="357">
        <v>112</v>
      </c>
      <c r="E112" s="62"/>
      <c r="F112" s="62"/>
      <c r="G112" s="62"/>
      <c r="H112" s="62">
        <f>+D112+E112+F112+G112</f>
        <v>112</v>
      </c>
      <c r="I112" s="394">
        <f t="shared" si="1"/>
        <v>0.30769230769230771</v>
      </c>
    </row>
    <row r="113" spans="1:9" ht="5.25" customHeight="1" x14ac:dyDescent="0.25">
      <c r="A113" s="60"/>
      <c r="B113" s="98"/>
      <c r="C113" s="244"/>
      <c r="D113" s="357"/>
      <c r="E113" s="62"/>
      <c r="F113" s="62"/>
      <c r="G113" s="62"/>
      <c r="H113" s="62"/>
      <c r="I113" s="394">
        <f t="shared" si="1"/>
        <v>0</v>
      </c>
    </row>
    <row r="114" spans="1:9" x14ac:dyDescent="0.25">
      <c r="A114" s="268" t="s">
        <v>21</v>
      </c>
      <c r="B114" s="294" t="s">
        <v>170</v>
      </c>
      <c r="C114" s="297">
        <v>39</v>
      </c>
      <c r="D114" s="358">
        <v>15</v>
      </c>
      <c r="E114" s="281"/>
      <c r="F114" s="281"/>
      <c r="G114" s="281"/>
      <c r="H114" s="281">
        <f>+D114+E114+F114+G114</f>
        <v>15</v>
      </c>
      <c r="I114" s="394">
        <f t="shared" si="1"/>
        <v>0.38461538461538464</v>
      </c>
    </row>
    <row r="115" spans="1:9" x14ac:dyDescent="0.25">
      <c r="D115" s="354"/>
      <c r="I115" s="394">
        <f t="shared" si="1"/>
        <v>0</v>
      </c>
    </row>
    <row r="116" spans="1:9" ht="33" customHeight="1" x14ac:dyDescent="0.25">
      <c r="A116" s="44" t="s">
        <v>419</v>
      </c>
      <c r="B116" s="67"/>
      <c r="C116" s="239"/>
      <c r="D116" s="355"/>
      <c r="E116" s="145"/>
      <c r="F116" s="145"/>
      <c r="G116" s="145"/>
      <c r="H116" s="145"/>
      <c r="I116" s="394">
        <f t="shared" si="1"/>
        <v>0</v>
      </c>
    </row>
    <row r="117" spans="1:9" x14ac:dyDescent="0.25">
      <c r="A117" s="12" t="s">
        <v>9</v>
      </c>
      <c r="B117" s="97" t="s">
        <v>166</v>
      </c>
      <c r="C117" s="240">
        <v>647</v>
      </c>
      <c r="D117" s="351">
        <v>129</v>
      </c>
      <c r="E117" s="351">
        <v>150</v>
      </c>
      <c r="F117" s="117"/>
      <c r="G117" s="117"/>
      <c r="H117" s="117">
        <f>+D117+E117+F117+G117</f>
        <v>279</v>
      </c>
      <c r="I117" s="394">
        <f t="shared" si="1"/>
        <v>0.43122102009273572</v>
      </c>
    </row>
    <row r="118" spans="1:9" ht="5.25" customHeight="1" x14ac:dyDescent="0.25">
      <c r="A118" s="60"/>
      <c r="B118" s="98"/>
      <c r="C118" s="241"/>
      <c r="D118" s="352"/>
      <c r="E118" s="212"/>
      <c r="F118" s="212"/>
      <c r="G118" s="212"/>
      <c r="H118" s="212"/>
      <c r="I118" s="394">
        <f t="shared" si="1"/>
        <v>0</v>
      </c>
    </row>
    <row r="119" spans="1:9" x14ac:dyDescent="0.25">
      <c r="A119" s="60" t="s">
        <v>10</v>
      </c>
      <c r="B119" s="98" t="s">
        <v>167</v>
      </c>
      <c r="C119" s="241">
        <v>520</v>
      </c>
      <c r="D119" s="352">
        <v>46</v>
      </c>
      <c r="E119" s="352">
        <v>70</v>
      </c>
      <c r="F119" s="212"/>
      <c r="G119" s="212"/>
      <c r="H119" s="212">
        <f>+D119+E119+F119+G119</f>
        <v>116</v>
      </c>
      <c r="I119" s="394">
        <f t="shared" si="1"/>
        <v>0.22307692307692309</v>
      </c>
    </row>
    <row r="120" spans="1:9" ht="5.25" customHeight="1" x14ac:dyDescent="0.25">
      <c r="A120" s="60"/>
      <c r="B120" s="98"/>
      <c r="C120" s="241"/>
      <c r="D120" s="352"/>
      <c r="E120" s="212"/>
      <c r="F120" s="212"/>
      <c r="G120" s="212"/>
      <c r="H120" s="212"/>
      <c r="I120" s="394">
        <f t="shared" si="1"/>
        <v>0</v>
      </c>
    </row>
    <row r="121" spans="1:9" x14ac:dyDescent="0.25">
      <c r="A121" s="60" t="s">
        <v>11</v>
      </c>
      <c r="B121" s="98" t="s">
        <v>168</v>
      </c>
      <c r="C121" s="241">
        <v>66</v>
      </c>
      <c r="D121" s="352">
        <v>18</v>
      </c>
      <c r="E121" s="352">
        <v>27</v>
      </c>
      <c r="F121" s="212"/>
      <c r="G121" s="212"/>
      <c r="H121" s="212">
        <f>+D121+E121+F121+G121</f>
        <v>45</v>
      </c>
      <c r="I121" s="394">
        <f t="shared" si="1"/>
        <v>0.68181818181818177</v>
      </c>
    </row>
    <row r="122" spans="1:9" ht="5.25" customHeight="1" x14ac:dyDescent="0.25">
      <c r="A122" s="60"/>
      <c r="B122" s="98"/>
      <c r="C122" s="241"/>
      <c r="D122" s="352"/>
      <c r="E122" s="212"/>
      <c r="F122" s="212"/>
      <c r="G122" s="212"/>
      <c r="H122" s="212"/>
      <c r="I122" s="394">
        <f t="shared" si="1"/>
        <v>0</v>
      </c>
    </row>
    <row r="123" spans="1:9" x14ac:dyDescent="0.25">
      <c r="A123" s="60" t="s">
        <v>12</v>
      </c>
      <c r="B123" s="98" t="s">
        <v>169</v>
      </c>
      <c r="C123" s="241">
        <v>9</v>
      </c>
      <c r="D123" s="352">
        <v>2</v>
      </c>
      <c r="E123" s="352">
        <v>0</v>
      </c>
      <c r="F123" s="212"/>
      <c r="G123" s="212"/>
      <c r="H123" s="212">
        <f>+D123+E123+F123+G123</f>
        <v>2</v>
      </c>
      <c r="I123" s="394">
        <f t="shared" si="1"/>
        <v>0.22222222222222221</v>
      </c>
    </row>
    <row r="124" spans="1:9" ht="5.25" customHeight="1" x14ac:dyDescent="0.25">
      <c r="A124" s="60"/>
      <c r="B124" s="98"/>
      <c r="C124" s="241"/>
      <c r="D124" s="352"/>
      <c r="E124" s="212"/>
      <c r="F124" s="212"/>
      <c r="G124" s="212"/>
      <c r="H124" s="212"/>
      <c r="I124" s="394">
        <f t="shared" si="1"/>
        <v>0</v>
      </c>
    </row>
    <row r="125" spans="1:9" x14ac:dyDescent="0.25">
      <c r="A125" s="60" t="s">
        <v>13</v>
      </c>
      <c r="B125" s="98" t="s">
        <v>170</v>
      </c>
      <c r="C125" s="241">
        <v>144</v>
      </c>
      <c r="D125" s="352">
        <v>46</v>
      </c>
      <c r="E125" s="352">
        <v>58</v>
      </c>
      <c r="F125" s="212"/>
      <c r="G125" s="212"/>
      <c r="H125" s="212">
        <f>+D125+E125+F125+G125</f>
        <v>104</v>
      </c>
      <c r="I125" s="394">
        <f t="shared" si="1"/>
        <v>0.72222222222222221</v>
      </c>
    </row>
    <row r="126" spans="1:9" ht="5.25" customHeight="1" x14ac:dyDescent="0.25">
      <c r="A126" s="60"/>
      <c r="B126" s="98"/>
      <c r="C126" s="241"/>
      <c r="D126" s="352"/>
      <c r="E126" s="212"/>
      <c r="F126" s="212"/>
      <c r="G126" s="212"/>
      <c r="H126" s="212"/>
      <c r="I126" s="394">
        <f t="shared" si="1"/>
        <v>0</v>
      </c>
    </row>
    <row r="127" spans="1:9" x14ac:dyDescent="0.25">
      <c r="A127" s="60" t="s">
        <v>14</v>
      </c>
      <c r="B127" s="99" t="s">
        <v>171</v>
      </c>
      <c r="C127" s="241">
        <v>199</v>
      </c>
      <c r="D127" s="352">
        <v>60</v>
      </c>
      <c r="E127" s="352">
        <v>46</v>
      </c>
      <c r="F127" s="212"/>
      <c r="G127" s="212"/>
      <c r="H127" s="212">
        <f>+D127+E127+F127+G127</f>
        <v>106</v>
      </c>
      <c r="I127" s="394">
        <f t="shared" si="1"/>
        <v>0.53266331658291455</v>
      </c>
    </row>
    <row r="128" spans="1:9" ht="5.25" customHeight="1" x14ac:dyDescent="0.25">
      <c r="A128" s="60"/>
      <c r="B128" s="98"/>
      <c r="C128" s="241"/>
      <c r="D128" s="352"/>
      <c r="E128" s="212"/>
      <c r="F128" s="212"/>
      <c r="G128" s="212"/>
      <c r="H128" s="212"/>
      <c r="I128" s="394">
        <f t="shared" si="1"/>
        <v>0</v>
      </c>
    </row>
    <row r="129" spans="1:9" x14ac:dyDescent="0.25">
      <c r="A129" s="60" t="s">
        <v>15</v>
      </c>
      <c r="B129" s="98" t="s">
        <v>172</v>
      </c>
      <c r="C129" s="241">
        <v>31</v>
      </c>
      <c r="D129" s="352">
        <v>1</v>
      </c>
      <c r="E129" s="352">
        <v>3</v>
      </c>
      <c r="F129" s="212"/>
      <c r="G129" s="212"/>
      <c r="H129" s="212">
        <f>+D129+E129+F129+G129</f>
        <v>4</v>
      </c>
      <c r="I129" s="394">
        <f t="shared" si="1"/>
        <v>0.12903225806451613</v>
      </c>
    </row>
    <row r="130" spans="1:9" ht="5.25" customHeight="1" x14ac:dyDescent="0.25">
      <c r="A130" s="60"/>
      <c r="B130" s="98"/>
      <c r="C130" s="241"/>
      <c r="D130" s="352"/>
      <c r="E130" s="212"/>
      <c r="F130" s="212"/>
      <c r="G130" s="212"/>
      <c r="H130" s="212"/>
      <c r="I130" s="394">
        <f t="shared" si="1"/>
        <v>0</v>
      </c>
    </row>
    <row r="131" spans="1:9" x14ac:dyDescent="0.25">
      <c r="A131" s="60" t="s">
        <v>16</v>
      </c>
      <c r="B131" s="98" t="s">
        <v>172</v>
      </c>
      <c r="C131" s="241">
        <v>82</v>
      </c>
      <c r="D131" s="352">
        <v>8</v>
      </c>
      <c r="E131" s="352">
        <v>14</v>
      </c>
      <c r="F131" s="212"/>
      <c r="G131" s="212"/>
      <c r="H131" s="212">
        <f>+D131+E131+F131+G131</f>
        <v>22</v>
      </c>
      <c r="I131" s="394">
        <f t="shared" si="1"/>
        <v>0.26829268292682928</v>
      </c>
    </row>
    <row r="132" spans="1:9" ht="5.25" customHeight="1" x14ac:dyDescent="0.25">
      <c r="A132" s="60"/>
      <c r="B132" s="98"/>
      <c r="C132" s="241"/>
      <c r="D132" s="352"/>
      <c r="E132" s="212"/>
      <c r="F132" s="212"/>
      <c r="G132" s="212"/>
      <c r="H132" s="212"/>
      <c r="I132" s="394">
        <f t="shared" si="1"/>
        <v>0</v>
      </c>
    </row>
    <row r="133" spans="1:9" x14ac:dyDescent="0.25">
      <c r="A133" s="60" t="s">
        <v>17</v>
      </c>
      <c r="B133" s="98" t="s">
        <v>172</v>
      </c>
      <c r="C133" s="241">
        <v>0</v>
      </c>
      <c r="D133" s="352">
        <v>0</v>
      </c>
      <c r="E133" s="352">
        <v>0</v>
      </c>
      <c r="F133" s="212"/>
      <c r="G133" s="212"/>
      <c r="H133" s="212">
        <f>+D133+E133+F133+G133</f>
        <v>0</v>
      </c>
      <c r="I133" s="394">
        <f t="shared" si="1"/>
        <v>0</v>
      </c>
    </row>
    <row r="134" spans="1:9" ht="5.25" customHeight="1" x14ac:dyDescent="0.25">
      <c r="A134" s="60"/>
      <c r="B134" s="98"/>
      <c r="C134" s="241"/>
      <c r="D134" s="352"/>
      <c r="E134" s="212"/>
      <c r="F134" s="212"/>
      <c r="G134" s="212"/>
      <c r="H134" s="212"/>
      <c r="I134" s="394">
        <f t="shared" si="1"/>
        <v>0</v>
      </c>
    </row>
    <row r="135" spans="1:9" x14ac:dyDescent="0.25">
      <c r="A135" s="60" t="s">
        <v>18</v>
      </c>
      <c r="B135" s="96" t="s">
        <v>173</v>
      </c>
      <c r="C135" s="241">
        <v>12</v>
      </c>
      <c r="D135" s="352">
        <v>3</v>
      </c>
      <c r="E135" s="352">
        <v>3</v>
      </c>
      <c r="F135" s="212"/>
      <c r="G135" s="212"/>
      <c r="H135" s="212">
        <f>+D135+E135+F135+G135</f>
        <v>6</v>
      </c>
      <c r="I135" s="394">
        <f t="shared" si="1"/>
        <v>0.5</v>
      </c>
    </row>
    <row r="136" spans="1:9" ht="5.25" customHeight="1" x14ac:dyDescent="0.25">
      <c r="A136" s="60"/>
      <c r="B136" s="98"/>
      <c r="C136" s="241"/>
      <c r="D136" s="352"/>
      <c r="E136" s="212"/>
      <c r="F136" s="212"/>
      <c r="G136" s="212"/>
      <c r="H136" s="212"/>
      <c r="I136" s="394">
        <f t="shared" si="1"/>
        <v>0</v>
      </c>
    </row>
    <row r="137" spans="1:9" x14ac:dyDescent="0.25">
      <c r="A137" s="60" t="s">
        <v>19</v>
      </c>
      <c r="B137" s="98" t="s">
        <v>170</v>
      </c>
      <c r="C137" s="241">
        <v>8</v>
      </c>
      <c r="D137" s="352">
        <v>5</v>
      </c>
      <c r="E137" s="352">
        <v>2</v>
      </c>
      <c r="F137" s="212"/>
      <c r="G137" s="212"/>
      <c r="H137" s="212">
        <f>+D137+E137+F137+G137</f>
        <v>7</v>
      </c>
      <c r="I137" s="394">
        <f t="shared" si="1"/>
        <v>0.875</v>
      </c>
    </row>
    <row r="138" spans="1:9" ht="5.25" customHeight="1" x14ac:dyDescent="0.25">
      <c r="A138" s="60"/>
      <c r="B138" s="98"/>
      <c r="C138" s="241"/>
      <c r="D138" s="352"/>
      <c r="E138" s="212"/>
      <c r="F138" s="212"/>
      <c r="G138" s="212"/>
      <c r="H138" s="212"/>
      <c r="I138" s="394">
        <f t="shared" si="1"/>
        <v>0</v>
      </c>
    </row>
    <row r="139" spans="1:9" x14ac:dyDescent="0.25">
      <c r="A139" s="60" t="s">
        <v>20</v>
      </c>
      <c r="B139" s="98" t="s">
        <v>170</v>
      </c>
      <c r="C139" s="241">
        <v>32</v>
      </c>
      <c r="D139" s="352">
        <v>17</v>
      </c>
      <c r="E139" s="352">
        <v>13</v>
      </c>
      <c r="F139" s="212"/>
      <c r="G139" s="212"/>
      <c r="H139" s="212">
        <f>+D139+E139+F139+G139</f>
        <v>30</v>
      </c>
      <c r="I139" s="394">
        <f t="shared" ref="I139:I202" si="2">IFERROR(H139/C139,0)</f>
        <v>0.9375</v>
      </c>
    </row>
    <row r="140" spans="1:9" ht="5.25" customHeight="1" x14ac:dyDescent="0.25">
      <c r="A140" s="60"/>
      <c r="B140" s="98"/>
      <c r="C140" s="241"/>
      <c r="D140" s="352"/>
      <c r="E140" s="212"/>
      <c r="F140" s="212"/>
      <c r="G140" s="212"/>
      <c r="H140" s="212"/>
      <c r="I140" s="394">
        <f t="shared" si="2"/>
        <v>0</v>
      </c>
    </row>
    <row r="141" spans="1:9" x14ac:dyDescent="0.25">
      <c r="A141" s="268" t="s">
        <v>21</v>
      </c>
      <c r="B141" s="294" t="s">
        <v>170</v>
      </c>
      <c r="C141" s="295">
        <v>29</v>
      </c>
      <c r="D141" s="353">
        <v>7</v>
      </c>
      <c r="E141" s="353">
        <v>8</v>
      </c>
      <c r="F141" s="296"/>
      <c r="G141" s="296"/>
      <c r="H141" s="296">
        <f>+D141+E141+F141+G141</f>
        <v>15</v>
      </c>
      <c r="I141" s="394">
        <f t="shared" si="2"/>
        <v>0.51724137931034486</v>
      </c>
    </row>
    <row r="142" spans="1:9" x14ac:dyDescent="0.25">
      <c r="D142" s="354"/>
      <c r="I142" s="394">
        <f t="shared" si="2"/>
        <v>0</v>
      </c>
    </row>
    <row r="143" spans="1:9" ht="33" customHeight="1" x14ac:dyDescent="0.25">
      <c r="A143" s="44" t="s">
        <v>180</v>
      </c>
      <c r="B143" s="67"/>
      <c r="C143" s="239"/>
      <c r="D143" s="355"/>
      <c r="E143" s="145"/>
      <c r="F143" s="145"/>
      <c r="G143" s="145"/>
      <c r="H143" s="145"/>
      <c r="I143" s="394">
        <f t="shared" si="2"/>
        <v>0</v>
      </c>
    </row>
    <row r="144" spans="1:9" x14ac:dyDescent="0.25">
      <c r="A144" s="12" t="s">
        <v>9</v>
      </c>
      <c r="B144" s="97" t="s">
        <v>166</v>
      </c>
      <c r="C144" s="240">
        <v>349</v>
      </c>
      <c r="D144" s="351">
        <v>62</v>
      </c>
      <c r="E144" s="351">
        <v>100</v>
      </c>
      <c r="F144" s="117"/>
      <c r="G144" s="117"/>
      <c r="H144" s="117">
        <f>+D144+E144+F144+G144</f>
        <v>162</v>
      </c>
      <c r="I144" s="394">
        <f t="shared" si="2"/>
        <v>0.46418338108882523</v>
      </c>
    </row>
    <row r="145" spans="1:9" ht="5.25" customHeight="1" x14ac:dyDescent="0.25">
      <c r="A145" s="60"/>
      <c r="B145" s="98"/>
      <c r="C145" s="241"/>
      <c r="D145" s="352"/>
      <c r="E145" s="212"/>
      <c r="F145" s="212"/>
      <c r="G145" s="212"/>
      <c r="H145" s="212"/>
      <c r="I145" s="394">
        <f t="shared" si="2"/>
        <v>0</v>
      </c>
    </row>
    <row r="146" spans="1:9" x14ac:dyDescent="0.25">
      <c r="A146" s="60" t="s">
        <v>10</v>
      </c>
      <c r="B146" s="98" t="s">
        <v>167</v>
      </c>
      <c r="C146" s="241">
        <v>603</v>
      </c>
      <c r="D146" s="352">
        <v>94</v>
      </c>
      <c r="E146" s="352">
        <v>138</v>
      </c>
      <c r="F146" s="212"/>
      <c r="G146" s="212"/>
      <c r="H146" s="212">
        <f>+D146+E146+F146+G146</f>
        <v>232</v>
      </c>
      <c r="I146" s="394">
        <f t="shared" si="2"/>
        <v>0.38474295190713104</v>
      </c>
    </row>
    <row r="147" spans="1:9" ht="5.25" customHeight="1" x14ac:dyDescent="0.25">
      <c r="A147" s="60"/>
      <c r="B147" s="98"/>
      <c r="C147" s="241"/>
      <c r="D147" s="352"/>
      <c r="E147" s="212"/>
      <c r="F147" s="212"/>
      <c r="G147" s="212"/>
      <c r="H147" s="212"/>
      <c r="I147" s="394">
        <f t="shared" si="2"/>
        <v>0</v>
      </c>
    </row>
    <row r="148" spans="1:9" x14ac:dyDescent="0.25">
      <c r="A148" s="60" t="s">
        <v>11</v>
      </c>
      <c r="B148" s="98" t="s">
        <v>168</v>
      </c>
      <c r="C148" s="241">
        <v>203</v>
      </c>
      <c r="D148" s="352">
        <v>22</v>
      </c>
      <c r="E148" s="352">
        <v>72</v>
      </c>
      <c r="F148" s="212"/>
      <c r="G148" s="212"/>
      <c r="H148" s="212">
        <f>+D148+E148+F148+G148</f>
        <v>94</v>
      </c>
      <c r="I148" s="394">
        <f t="shared" si="2"/>
        <v>0.46305418719211822</v>
      </c>
    </row>
    <row r="149" spans="1:9" ht="5.25" customHeight="1" x14ac:dyDescent="0.25">
      <c r="A149" s="60"/>
      <c r="B149" s="98"/>
      <c r="C149" s="241"/>
      <c r="D149" s="352"/>
      <c r="E149" s="212"/>
      <c r="F149" s="212"/>
      <c r="G149" s="212"/>
      <c r="H149" s="212"/>
      <c r="I149" s="394">
        <f t="shared" si="2"/>
        <v>0</v>
      </c>
    </row>
    <row r="150" spans="1:9" x14ac:dyDescent="0.25">
      <c r="A150" s="60" t="s">
        <v>12</v>
      </c>
      <c r="B150" s="98" t="s">
        <v>169</v>
      </c>
      <c r="C150" s="241">
        <v>10</v>
      </c>
      <c r="D150" s="352">
        <v>1</v>
      </c>
      <c r="E150" s="352">
        <v>0</v>
      </c>
      <c r="F150" s="212"/>
      <c r="G150" s="212"/>
      <c r="H150" s="212">
        <f>+D150+E150+F150+G150</f>
        <v>1</v>
      </c>
      <c r="I150" s="394">
        <f t="shared" si="2"/>
        <v>0.1</v>
      </c>
    </row>
    <row r="151" spans="1:9" ht="5.25" customHeight="1" x14ac:dyDescent="0.25">
      <c r="A151" s="60"/>
      <c r="B151" s="98"/>
      <c r="C151" s="241"/>
      <c r="D151" s="352"/>
      <c r="E151" s="212"/>
      <c r="F151" s="212"/>
      <c r="G151" s="212"/>
      <c r="H151" s="212"/>
      <c r="I151" s="394">
        <f t="shared" si="2"/>
        <v>0</v>
      </c>
    </row>
    <row r="152" spans="1:9" x14ac:dyDescent="0.25">
      <c r="A152" s="60" t="s">
        <v>13</v>
      </c>
      <c r="B152" s="98" t="s">
        <v>170</v>
      </c>
      <c r="C152" s="241">
        <v>209</v>
      </c>
      <c r="D152" s="352">
        <v>52</v>
      </c>
      <c r="E152" s="352">
        <v>72</v>
      </c>
      <c r="F152" s="212"/>
      <c r="G152" s="212"/>
      <c r="H152" s="212">
        <f>+D152+E152+F152+G152</f>
        <v>124</v>
      </c>
      <c r="I152" s="394">
        <f t="shared" si="2"/>
        <v>0.59330143540669855</v>
      </c>
    </row>
    <row r="153" spans="1:9" ht="5.25" customHeight="1" x14ac:dyDescent="0.25">
      <c r="A153" s="60"/>
      <c r="B153" s="98"/>
      <c r="C153" s="241"/>
      <c r="D153" s="352"/>
      <c r="E153" s="212"/>
      <c r="F153" s="212"/>
      <c r="G153" s="212"/>
      <c r="H153" s="212"/>
      <c r="I153" s="394">
        <f t="shared" si="2"/>
        <v>0</v>
      </c>
    </row>
    <row r="154" spans="1:9" x14ac:dyDescent="0.25">
      <c r="A154" s="60" t="s">
        <v>14</v>
      </c>
      <c r="B154" s="99" t="s">
        <v>171</v>
      </c>
      <c r="C154" s="241">
        <v>222</v>
      </c>
      <c r="D154" s="352">
        <v>56</v>
      </c>
      <c r="E154" s="352">
        <v>43</v>
      </c>
      <c r="F154" s="212"/>
      <c r="G154" s="212"/>
      <c r="H154" s="212">
        <f>+D154+E154+F154+G154</f>
        <v>99</v>
      </c>
      <c r="I154" s="394">
        <f t="shared" si="2"/>
        <v>0.44594594594594594</v>
      </c>
    </row>
    <row r="155" spans="1:9" ht="5.25" customHeight="1" x14ac:dyDescent="0.25">
      <c r="A155" s="60"/>
      <c r="B155" s="98"/>
      <c r="C155" s="241"/>
      <c r="D155" s="352"/>
      <c r="E155" s="212"/>
      <c r="F155" s="212"/>
      <c r="G155" s="212"/>
      <c r="H155" s="212"/>
      <c r="I155" s="394">
        <f t="shared" si="2"/>
        <v>0</v>
      </c>
    </row>
    <row r="156" spans="1:9" x14ac:dyDescent="0.25">
      <c r="A156" s="60" t="s">
        <v>15</v>
      </c>
      <c r="B156" s="98" t="s">
        <v>172</v>
      </c>
      <c r="C156" s="241">
        <v>7</v>
      </c>
      <c r="D156" s="352">
        <v>0</v>
      </c>
      <c r="E156" s="352">
        <v>4</v>
      </c>
      <c r="F156" s="212"/>
      <c r="G156" s="212"/>
      <c r="H156" s="212">
        <f>+D156+E156+F156+G156</f>
        <v>4</v>
      </c>
      <c r="I156" s="394">
        <f t="shared" si="2"/>
        <v>0.5714285714285714</v>
      </c>
    </row>
    <row r="157" spans="1:9" ht="5.25" customHeight="1" x14ac:dyDescent="0.25">
      <c r="A157" s="60"/>
      <c r="B157" s="98"/>
      <c r="C157" s="241"/>
      <c r="D157" s="352"/>
      <c r="E157" s="212"/>
      <c r="F157" s="212"/>
      <c r="G157" s="212"/>
      <c r="H157" s="212"/>
      <c r="I157" s="394">
        <f t="shared" si="2"/>
        <v>0</v>
      </c>
    </row>
    <row r="158" spans="1:9" x14ac:dyDescent="0.25">
      <c r="A158" s="60" t="s">
        <v>16</v>
      </c>
      <c r="B158" s="98" t="s">
        <v>172</v>
      </c>
      <c r="C158" s="241">
        <v>26</v>
      </c>
      <c r="D158" s="352">
        <v>4</v>
      </c>
      <c r="E158" s="352">
        <v>7</v>
      </c>
      <c r="F158" s="212"/>
      <c r="G158" s="212"/>
      <c r="H158" s="212">
        <f>+D158+E158+F158+G158</f>
        <v>11</v>
      </c>
      <c r="I158" s="394">
        <f t="shared" si="2"/>
        <v>0.42307692307692307</v>
      </c>
    </row>
    <row r="159" spans="1:9" ht="5.25" customHeight="1" x14ac:dyDescent="0.25">
      <c r="A159" s="60"/>
      <c r="B159" s="98"/>
      <c r="C159" s="241"/>
      <c r="D159" s="352"/>
      <c r="E159" s="212"/>
      <c r="F159" s="212"/>
      <c r="G159" s="212"/>
      <c r="H159" s="212"/>
      <c r="I159" s="394">
        <f t="shared" si="2"/>
        <v>0</v>
      </c>
    </row>
    <row r="160" spans="1:9" x14ac:dyDescent="0.25">
      <c r="A160" s="60" t="s">
        <v>17</v>
      </c>
      <c r="B160" s="98" t="s">
        <v>172</v>
      </c>
      <c r="C160" s="241">
        <v>4</v>
      </c>
      <c r="D160" s="352">
        <v>0</v>
      </c>
      <c r="E160" s="352">
        <v>0</v>
      </c>
      <c r="F160" s="212"/>
      <c r="G160" s="212"/>
      <c r="H160" s="212">
        <f>+D160+E160+F160+G160</f>
        <v>0</v>
      </c>
      <c r="I160" s="394">
        <f t="shared" si="2"/>
        <v>0</v>
      </c>
    </row>
    <row r="161" spans="1:9" ht="5.25" customHeight="1" x14ac:dyDescent="0.25">
      <c r="A161" s="60"/>
      <c r="B161" s="98"/>
      <c r="C161" s="241"/>
      <c r="D161" s="352"/>
      <c r="E161" s="212"/>
      <c r="F161" s="212"/>
      <c r="G161" s="212"/>
      <c r="H161" s="212"/>
      <c r="I161" s="394">
        <f t="shared" si="2"/>
        <v>0</v>
      </c>
    </row>
    <row r="162" spans="1:9" x14ac:dyDescent="0.25">
      <c r="A162" s="60" t="s">
        <v>18</v>
      </c>
      <c r="B162" s="96" t="s">
        <v>173</v>
      </c>
      <c r="C162" s="241">
        <v>91</v>
      </c>
      <c r="D162" s="352">
        <v>26</v>
      </c>
      <c r="E162" s="352">
        <v>22</v>
      </c>
      <c r="F162" s="212"/>
      <c r="G162" s="212"/>
      <c r="H162" s="212">
        <f>+D162+E162+F162+G162</f>
        <v>48</v>
      </c>
      <c r="I162" s="394">
        <f t="shared" si="2"/>
        <v>0.52747252747252749</v>
      </c>
    </row>
    <row r="163" spans="1:9" ht="5.25" customHeight="1" x14ac:dyDescent="0.25">
      <c r="A163" s="60"/>
      <c r="B163" s="98"/>
      <c r="C163" s="241"/>
      <c r="D163" s="352"/>
      <c r="E163" s="212"/>
      <c r="F163" s="212"/>
      <c r="G163" s="212"/>
      <c r="H163" s="212"/>
      <c r="I163" s="394">
        <f t="shared" si="2"/>
        <v>0</v>
      </c>
    </row>
    <row r="164" spans="1:9" x14ac:dyDescent="0.25">
      <c r="A164" s="60" t="s">
        <v>19</v>
      </c>
      <c r="B164" s="98" t="s">
        <v>170</v>
      </c>
      <c r="C164" s="241">
        <v>13</v>
      </c>
      <c r="D164" s="352">
        <v>7</v>
      </c>
      <c r="E164" s="352">
        <v>15</v>
      </c>
      <c r="F164" s="212"/>
      <c r="G164" s="212"/>
      <c r="H164" s="212">
        <f>+D164+E164+F164+G164</f>
        <v>22</v>
      </c>
      <c r="I164" s="394">
        <f t="shared" si="2"/>
        <v>1.6923076923076923</v>
      </c>
    </row>
    <row r="165" spans="1:9" ht="5.25" customHeight="1" x14ac:dyDescent="0.25">
      <c r="A165" s="60"/>
      <c r="B165" s="98"/>
      <c r="C165" s="241"/>
      <c r="D165" s="352"/>
      <c r="E165" s="212"/>
      <c r="F165" s="212"/>
      <c r="G165" s="212"/>
      <c r="H165" s="212"/>
      <c r="I165" s="394">
        <f t="shared" si="2"/>
        <v>0</v>
      </c>
    </row>
    <row r="166" spans="1:9" x14ac:dyDescent="0.25">
      <c r="A166" s="60" t="s">
        <v>20</v>
      </c>
      <c r="B166" s="98" t="s">
        <v>170</v>
      </c>
      <c r="C166" s="241">
        <v>51</v>
      </c>
      <c r="D166" s="352">
        <v>16</v>
      </c>
      <c r="E166" s="352">
        <v>10</v>
      </c>
      <c r="F166" s="212"/>
      <c r="G166" s="212"/>
      <c r="H166" s="212">
        <f>+D166+E166+F166+G166</f>
        <v>26</v>
      </c>
      <c r="I166" s="394">
        <f t="shared" si="2"/>
        <v>0.50980392156862742</v>
      </c>
    </row>
    <row r="167" spans="1:9" ht="5.25" customHeight="1" x14ac:dyDescent="0.25">
      <c r="A167" s="60"/>
      <c r="B167" s="98"/>
      <c r="C167" s="241"/>
      <c r="D167" s="352"/>
      <c r="E167" s="212"/>
      <c r="F167" s="212"/>
      <c r="G167" s="212"/>
      <c r="H167" s="212"/>
      <c r="I167" s="394">
        <f t="shared" si="2"/>
        <v>0</v>
      </c>
    </row>
    <row r="168" spans="1:9" x14ac:dyDescent="0.25">
      <c r="A168" s="268" t="s">
        <v>21</v>
      </c>
      <c r="B168" s="294" t="s">
        <v>170</v>
      </c>
      <c r="C168" s="295">
        <v>83</v>
      </c>
      <c r="D168" s="353">
        <v>19</v>
      </c>
      <c r="E168" s="353">
        <v>21</v>
      </c>
      <c r="F168" s="296"/>
      <c r="G168" s="296"/>
      <c r="H168" s="296">
        <f>+D168+E168+F168+G168</f>
        <v>40</v>
      </c>
      <c r="I168" s="394">
        <f t="shared" si="2"/>
        <v>0.48192771084337349</v>
      </c>
    </row>
    <row r="169" spans="1:9" ht="33" hidden="1" customHeight="1" x14ac:dyDescent="0.25">
      <c r="A169" s="44" t="s">
        <v>181</v>
      </c>
      <c r="B169" s="67"/>
      <c r="C169" s="239"/>
      <c r="D169" s="355"/>
      <c r="E169" s="145"/>
      <c r="F169" s="145"/>
      <c r="G169" s="145"/>
      <c r="H169" s="145"/>
      <c r="I169" s="394">
        <f t="shared" si="2"/>
        <v>0</v>
      </c>
    </row>
    <row r="170" spans="1:9" hidden="1" x14ac:dyDescent="0.25">
      <c r="A170" s="12" t="s">
        <v>9</v>
      </c>
      <c r="B170" s="97" t="s">
        <v>166</v>
      </c>
      <c r="C170" s="240"/>
      <c r="D170" s="351"/>
      <c r="E170" s="117"/>
      <c r="F170" s="117"/>
      <c r="G170" s="117"/>
      <c r="H170" s="117"/>
      <c r="I170" s="394">
        <f t="shared" si="2"/>
        <v>0</v>
      </c>
    </row>
    <row r="171" spans="1:9" ht="5.25" hidden="1" customHeight="1" x14ac:dyDescent="0.25">
      <c r="A171" s="60"/>
      <c r="B171" s="98"/>
      <c r="C171" s="241"/>
      <c r="D171" s="352"/>
      <c r="E171" s="212"/>
      <c r="F171" s="212"/>
      <c r="G171" s="212"/>
      <c r="H171" s="212"/>
      <c r="I171" s="394">
        <f t="shared" si="2"/>
        <v>0</v>
      </c>
    </row>
    <row r="172" spans="1:9" hidden="1" x14ac:dyDescent="0.25">
      <c r="A172" s="60" t="s">
        <v>10</v>
      </c>
      <c r="B172" s="98" t="s">
        <v>167</v>
      </c>
      <c r="C172" s="241"/>
      <c r="D172" s="352"/>
      <c r="E172" s="212"/>
      <c r="F172" s="212"/>
      <c r="G172" s="212"/>
      <c r="H172" s="212"/>
      <c r="I172" s="394">
        <f t="shared" si="2"/>
        <v>0</v>
      </c>
    </row>
    <row r="173" spans="1:9" ht="5.25" hidden="1" customHeight="1" x14ac:dyDescent="0.25">
      <c r="A173" s="60"/>
      <c r="B173" s="98"/>
      <c r="C173" s="241"/>
      <c r="D173" s="352"/>
      <c r="E173" s="212"/>
      <c r="F173" s="212"/>
      <c r="G173" s="212"/>
      <c r="H173" s="212"/>
      <c r="I173" s="394">
        <f t="shared" si="2"/>
        <v>0</v>
      </c>
    </row>
    <row r="174" spans="1:9" hidden="1" x14ac:dyDescent="0.25">
      <c r="A174" s="60" t="s">
        <v>11</v>
      </c>
      <c r="B174" s="98" t="s">
        <v>168</v>
      </c>
      <c r="C174" s="241"/>
      <c r="D174" s="352"/>
      <c r="E174" s="212"/>
      <c r="F174" s="212"/>
      <c r="G174" s="212"/>
      <c r="H174" s="212"/>
      <c r="I174" s="394">
        <f t="shared" si="2"/>
        <v>0</v>
      </c>
    </row>
    <row r="175" spans="1:9" ht="5.25" hidden="1" customHeight="1" x14ac:dyDescent="0.25">
      <c r="A175" s="60"/>
      <c r="B175" s="98"/>
      <c r="C175" s="241"/>
      <c r="D175" s="352"/>
      <c r="E175" s="212"/>
      <c r="F175" s="212"/>
      <c r="G175" s="212"/>
      <c r="H175" s="212"/>
      <c r="I175" s="394">
        <f t="shared" si="2"/>
        <v>0</v>
      </c>
    </row>
    <row r="176" spans="1:9" hidden="1" x14ac:dyDescent="0.25">
      <c r="A176" s="60" t="s">
        <v>12</v>
      </c>
      <c r="B176" s="98" t="s">
        <v>169</v>
      </c>
      <c r="C176" s="241"/>
      <c r="D176" s="352"/>
      <c r="E176" s="212"/>
      <c r="F176" s="212"/>
      <c r="G176" s="212"/>
      <c r="H176" s="212"/>
      <c r="I176" s="394">
        <f t="shared" si="2"/>
        <v>0</v>
      </c>
    </row>
    <row r="177" spans="1:9" ht="5.25" hidden="1" customHeight="1" x14ac:dyDescent="0.25">
      <c r="A177" s="60"/>
      <c r="B177" s="98"/>
      <c r="C177" s="241"/>
      <c r="D177" s="352"/>
      <c r="E177" s="212"/>
      <c r="F177" s="212"/>
      <c r="G177" s="212"/>
      <c r="H177" s="212"/>
      <c r="I177" s="394">
        <f t="shared" si="2"/>
        <v>0</v>
      </c>
    </row>
    <row r="178" spans="1:9" hidden="1" x14ac:dyDescent="0.25">
      <c r="A178" s="60" t="s">
        <v>13</v>
      </c>
      <c r="B178" s="98" t="s">
        <v>170</v>
      </c>
      <c r="C178" s="241"/>
      <c r="D178" s="352"/>
      <c r="E178" s="212"/>
      <c r="F178" s="212"/>
      <c r="G178" s="212"/>
      <c r="H178" s="212"/>
      <c r="I178" s="394">
        <f t="shared" si="2"/>
        <v>0</v>
      </c>
    </row>
    <row r="179" spans="1:9" ht="5.25" hidden="1" customHeight="1" x14ac:dyDescent="0.25">
      <c r="A179" s="60"/>
      <c r="B179" s="98"/>
      <c r="C179" s="241"/>
      <c r="D179" s="352"/>
      <c r="E179" s="212"/>
      <c r="F179" s="212"/>
      <c r="G179" s="212"/>
      <c r="H179" s="212"/>
      <c r="I179" s="394">
        <f t="shared" si="2"/>
        <v>0</v>
      </c>
    </row>
    <row r="180" spans="1:9" hidden="1" x14ac:dyDescent="0.25">
      <c r="A180" s="60" t="s">
        <v>14</v>
      </c>
      <c r="B180" s="99" t="s">
        <v>171</v>
      </c>
      <c r="C180" s="241"/>
      <c r="D180" s="352"/>
      <c r="E180" s="212"/>
      <c r="F180" s="212"/>
      <c r="G180" s="212"/>
      <c r="H180" s="212"/>
      <c r="I180" s="394">
        <f t="shared" si="2"/>
        <v>0</v>
      </c>
    </row>
    <row r="181" spans="1:9" ht="5.25" hidden="1" customHeight="1" x14ac:dyDescent="0.25">
      <c r="A181" s="60"/>
      <c r="B181" s="98"/>
      <c r="C181" s="241"/>
      <c r="D181" s="352"/>
      <c r="E181" s="212"/>
      <c r="F181" s="212"/>
      <c r="G181" s="212"/>
      <c r="H181" s="212"/>
      <c r="I181" s="394">
        <f t="shared" si="2"/>
        <v>0</v>
      </c>
    </row>
    <row r="182" spans="1:9" hidden="1" x14ac:dyDescent="0.25">
      <c r="A182" s="60" t="s">
        <v>15</v>
      </c>
      <c r="B182" s="98" t="s">
        <v>172</v>
      </c>
      <c r="C182" s="241"/>
      <c r="D182" s="352"/>
      <c r="E182" s="212"/>
      <c r="F182" s="212"/>
      <c r="G182" s="212"/>
      <c r="H182" s="212"/>
      <c r="I182" s="394">
        <f t="shared" si="2"/>
        <v>0</v>
      </c>
    </row>
    <row r="183" spans="1:9" ht="5.25" hidden="1" customHeight="1" x14ac:dyDescent="0.25">
      <c r="A183" s="60"/>
      <c r="B183" s="98"/>
      <c r="C183" s="241"/>
      <c r="D183" s="352"/>
      <c r="E183" s="212"/>
      <c r="F183" s="212"/>
      <c r="G183" s="212"/>
      <c r="H183" s="212"/>
      <c r="I183" s="394">
        <f t="shared" si="2"/>
        <v>0</v>
      </c>
    </row>
    <row r="184" spans="1:9" hidden="1" x14ac:dyDescent="0.25">
      <c r="A184" s="60" t="s">
        <v>16</v>
      </c>
      <c r="B184" s="98" t="s">
        <v>172</v>
      </c>
      <c r="C184" s="241"/>
      <c r="D184" s="352"/>
      <c r="E184" s="212"/>
      <c r="F184" s="212"/>
      <c r="G184" s="212"/>
      <c r="H184" s="212"/>
      <c r="I184" s="394">
        <f t="shared" si="2"/>
        <v>0</v>
      </c>
    </row>
    <row r="185" spans="1:9" ht="5.25" hidden="1" customHeight="1" x14ac:dyDescent="0.25">
      <c r="A185" s="60"/>
      <c r="B185" s="98"/>
      <c r="C185" s="241"/>
      <c r="D185" s="352"/>
      <c r="E185" s="212"/>
      <c r="F185" s="212"/>
      <c r="G185" s="212"/>
      <c r="H185" s="212"/>
      <c r="I185" s="394">
        <f t="shared" si="2"/>
        <v>0</v>
      </c>
    </row>
    <row r="186" spans="1:9" hidden="1" x14ac:dyDescent="0.25">
      <c r="A186" s="60" t="s">
        <v>17</v>
      </c>
      <c r="B186" s="98" t="s">
        <v>172</v>
      </c>
      <c r="C186" s="241"/>
      <c r="D186" s="352"/>
      <c r="E186" s="212"/>
      <c r="F186" s="212"/>
      <c r="G186" s="212"/>
      <c r="H186" s="212"/>
      <c r="I186" s="394">
        <f t="shared" si="2"/>
        <v>0</v>
      </c>
    </row>
    <row r="187" spans="1:9" ht="5.25" hidden="1" customHeight="1" x14ac:dyDescent="0.25">
      <c r="A187" s="60"/>
      <c r="B187" s="98"/>
      <c r="C187" s="241"/>
      <c r="D187" s="352"/>
      <c r="E187" s="212"/>
      <c r="F187" s="212"/>
      <c r="G187" s="212"/>
      <c r="H187" s="212"/>
      <c r="I187" s="394">
        <f t="shared" si="2"/>
        <v>0</v>
      </c>
    </row>
    <row r="188" spans="1:9" hidden="1" x14ac:dyDescent="0.25">
      <c r="A188" s="60" t="s">
        <v>18</v>
      </c>
      <c r="B188" s="96" t="s">
        <v>173</v>
      </c>
      <c r="C188" s="241"/>
      <c r="D188" s="352"/>
      <c r="E188" s="212"/>
      <c r="F188" s="212"/>
      <c r="G188" s="212"/>
      <c r="H188" s="212"/>
      <c r="I188" s="394">
        <f t="shared" si="2"/>
        <v>0</v>
      </c>
    </row>
    <row r="189" spans="1:9" ht="5.25" hidden="1" customHeight="1" x14ac:dyDescent="0.25">
      <c r="A189" s="60"/>
      <c r="B189" s="98"/>
      <c r="C189" s="241"/>
      <c r="D189" s="352"/>
      <c r="E189" s="212"/>
      <c r="F189" s="212"/>
      <c r="G189" s="212"/>
      <c r="H189" s="212"/>
      <c r="I189" s="394">
        <f t="shared" si="2"/>
        <v>0</v>
      </c>
    </row>
    <row r="190" spans="1:9" hidden="1" x14ac:dyDescent="0.25">
      <c r="A190" s="60" t="s">
        <v>19</v>
      </c>
      <c r="B190" s="98" t="s">
        <v>170</v>
      </c>
      <c r="C190" s="241"/>
      <c r="D190" s="352"/>
      <c r="E190" s="212"/>
      <c r="F190" s="212"/>
      <c r="G190" s="212"/>
      <c r="H190" s="212"/>
      <c r="I190" s="394">
        <f t="shared" si="2"/>
        <v>0</v>
      </c>
    </row>
    <row r="191" spans="1:9" ht="5.25" hidden="1" customHeight="1" x14ac:dyDescent="0.25">
      <c r="A191" s="60"/>
      <c r="B191" s="98"/>
      <c r="C191" s="241"/>
      <c r="D191" s="352"/>
      <c r="E191" s="212"/>
      <c r="F191" s="212"/>
      <c r="G191" s="212"/>
      <c r="H191" s="212"/>
      <c r="I191" s="394">
        <f t="shared" si="2"/>
        <v>0</v>
      </c>
    </row>
    <row r="192" spans="1:9" hidden="1" x14ac:dyDescent="0.25">
      <c r="A192" s="60" t="s">
        <v>20</v>
      </c>
      <c r="B192" s="98" t="s">
        <v>170</v>
      </c>
      <c r="C192" s="241"/>
      <c r="D192" s="352"/>
      <c r="E192" s="212"/>
      <c r="F192" s="212"/>
      <c r="G192" s="212"/>
      <c r="H192" s="212"/>
      <c r="I192" s="394">
        <f t="shared" si="2"/>
        <v>0</v>
      </c>
    </row>
    <row r="193" spans="1:9" ht="5.25" hidden="1" customHeight="1" x14ac:dyDescent="0.25">
      <c r="A193" s="60"/>
      <c r="B193" s="98"/>
      <c r="C193" s="241"/>
      <c r="D193" s="352"/>
      <c r="E193" s="212"/>
      <c r="F193" s="212"/>
      <c r="G193" s="212"/>
      <c r="H193" s="212"/>
      <c r="I193" s="394">
        <f t="shared" si="2"/>
        <v>0</v>
      </c>
    </row>
    <row r="194" spans="1:9" hidden="1" x14ac:dyDescent="0.25">
      <c r="A194" s="60" t="s">
        <v>21</v>
      </c>
      <c r="B194" s="98" t="s">
        <v>170</v>
      </c>
      <c r="C194" s="241"/>
      <c r="D194" s="352"/>
      <c r="E194" s="212"/>
      <c r="F194" s="212"/>
      <c r="G194" s="212"/>
      <c r="H194" s="212"/>
      <c r="I194" s="394">
        <f t="shared" si="2"/>
        <v>0</v>
      </c>
    </row>
    <row r="195" spans="1:9" ht="5.25" hidden="1" customHeight="1" x14ac:dyDescent="0.25">
      <c r="A195" s="14"/>
      <c r="B195" s="38"/>
      <c r="C195" s="245"/>
      <c r="D195" s="359"/>
      <c r="E195" s="6"/>
      <c r="F195" s="6"/>
      <c r="G195" s="6"/>
      <c r="H195" s="6"/>
      <c r="I195" s="394">
        <f t="shared" si="2"/>
        <v>0</v>
      </c>
    </row>
    <row r="196" spans="1:9" hidden="1" x14ac:dyDescent="0.25">
      <c r="A196" s="13"/>
      <c r="B196" s="37"/>
      <c r="C196" s="246"/>
      <c r="D196" s="360"/>
      <c r="E196" s="1"/>
      <c r="F196" s="1"/>
      <c r="G196" s="1"/>
      <c r="H196" s="1"/>
      <c r="I196" s="394">
        <f t="shared" si="2"/>
        <v>0</v>
      </c>
    </row>
    <row r="197" spans="1:9" x14ac:dyDescent="0.25">
      <c r="D197" s="354"/>
      <c r="I197" s="394">
        <f t="shared" si="2"/>
        <v>0</v>
      </c>
    </row>
    <row r="198" spans="1:9" ht="33" customHeight="1" x14ac:dyDescent="0.25">
      <c r="A198" s="44" t="s">
        <v>175</v>
      </c>
      <c r="B198" s="67"/>
      <c r="C198" s="239"/>
      <c r="D198" s="355"/>
      <c r="E198" s="145"/>
      <c r="F198" s="145"/>
      <c r="G198" s="145"/>
      <c r="H198" s="145"/>
      <c r="I198" s="394">
        <f t="shared" si="2"/>
        <v>0</v>
      </c>
    </row>
    <row r="199" spans="1:9" x14ac:dyDescent="0.25">
      <c r="A199" s="12" t="s">
        <v>9</v>
      </c>
      <c r="B199" s="97" t="s">
        <v>166</v>
      </c>
      <c r="C199" s="243">
        <v>832</v>
      </c>
      <c r="D199" s="356">
        <v>134</v>
      </c>
      <c r="E199" s="7"/>
      <c r="F199" s="7"/>
      <c r="G199" s="7"/>
      <c r="H199" s="7">
        <f>+D199+E199+F199+G199</f>
        <v>134</v>
      </c>
      <c r="I199" s="394">
        <f t="shared" si="2"/>
        <v>0.16105769230769232</v>
      </c>
    </row>
    <row r="200" spans="1:9" ht="5.25" customHeight="1" x14ac:dyDescent="0.25">
      <c r="A200" s="60"/>
      <c r="B200" s="98"/>
      <c r="C200" s="244"/>
      <c r="D200" s="357"/>
      <c r="E200" s="62"/>
      <c r="F200" s="62"/>
      <c r="G200" s="62"/>
      <c r="H200" s="62"/>
      <c r="I200" s="394">
        <f t="shared" si="2"/>
        <v>0</v>
      </c>
    </row>
    <row r="201" spans="1:9" x14ac:dyDescent="0.25">
      <c r="A201" s="60" t="s">
        <v>10</v>
      </c>
      <c r="B201" s="98" t="s">
        <v>167</v>
      </c>
      <c r="C201" s="244">
        <v>363</v>
      </c>
      <c r="D201" s="357">
        <v>68</v>
      </c>
      <c r="E201" s="62"/>
      <c r="F201" s="62"/>
      <c r="G201" s="62"/>
      <c r="H201" s="62">
        <f>+D201+E201+F201+G201</f>
        <v>68</v>
      </c>
      <c r="I201" s="394">
        <f t="shared" si="2"/>
        <v>0.18732782369146006</v>
      </c>
    </row>
    <row r="202" spans="1:9" ht="5.25" customHeight="1" x14ac:dyDescent="0.25">
      <c r="A202" s="60"/>
      <c r="B202" s="98"/>
      <c r="C202" s="244"/>
      <c r="D202" s="357"/>
      <c r="E202" s="62"/>
      <c r="F202" s="62"/>
      <c r="G202" s="62"/>
      <c r="H202" s="62"/>
      <c r="I202" s="394">
        <f t="shared" si="2"/>
        <v>0</v>
      </c>
    </row>
    <row r="203" spans="1:9" x14ac:dyDescent="0.25">
      <c r="A203" s="60" t="s">
        <v>11</v>
      </c>
      <c r="B203" s="98" t="s">
        <v>168</v>
      </c>
      <c r="C203" s="244">
        <v>529</v>
      </c>
      <c r="D203" s="357">
        <v>168</v>
      </c>
      <c r="E203" s="62"/>
      <c r="F203" s="62"/>
      <c r="G203" s="62"/>
      <c r="H203" s="62">
        <f>+D203+E203+F203+G203</f>
        <v>168</v>
      </c>
      <c r="I203" s="394">
        <f t="shared" ref="I203:I266" si="3">IFERROR(H203/C203,0)</f>
        <v>0.31758034026465026</v>
      </c>
    </row>
    <row r="204" spans="1:9" ht="5.25" customHeight="1" x14ac:dyDescent="0.25">
      <c r="A204" s="60"/>
      <c r="B204" s="98"/>
      <c r="C204" s="244"/>
      <c r="D204" s="357"/>
      <c r="E204" s="62"/>
      <c r="F204" s="62"/>
      <c r="G204" s="62"/>
      <c r="H204" s="62"/>
      <c r="I204" s="394">
        <f t="shared" si="3"/>
        <v>0</v>
      </c>
    </row>
    <row r="205" spans="1:9" x14ac:dyDescent="0.25">
      <c r="A205" s="60" t="s">
        <v>12</v>
      </c>
      <c r="B205" s="98" t="s">
        <v>169</v>
      </c>
      <c r="C205" s="244">
        <v>23</v>
      </c>
      <c r="D205" s="357">
        <v>6</v>
      </c>
      <c r="E205" s="62"/>
      <c r="F205" s="62"/>
      <c r="G205" s="62"/>
      <c r="H205" s="62">
        <f>+D205+E205+F205+G205</f>
        <v>6</v>
      </c>
      <c r="I205" s="394">
        <f t="shared" si="3"/>
        <v>0.2608695652173913</v>
      </c>
    </row>
    <row r="206" spans="1:9" ht="5.25" customHeight="1" x14ac:dyDescent="0.25">
      <c r="A206" s="60"/>
      <c r="B206" s="98"/>
      <c r="C206" s="244"/>
      <c r="D206" s="357"/>
      <c r="E206" s="62"/>
      <c r="F206" s="62"/>
      <c r="G206" s="62"/>
      <c r="H206" s="62"/>
      <c r="I206" s="394">
        <f t="shared" si="3"/>
        <v>0</v>
      </c>
    </row>
    <row r="207" spans="1:9" x14ac:dyDescent="0.25">
      <c r="A207" s="60" t="s">
        <v>13</v>
      </c>
      <c r="B207" s="98" t="s">
        <v>170</v>
      </c>
      <c r="C207" s="244">
        <v>266</v>
      </c>
      <c r="D207" s="357">
        <v>80</v>
      </c>
      <c r="E207" s="62"/>
      <c r="F207" s="62"/>
      <c r="G207" s="62"/>
      <c r="H207" s="62">
        <f>+D207+E207+F207+G207</f>
        <v>80</v>
      </c>
      <c r="I207" s="394">
        <f t="shared" si="3"/>
        <v>0.3007518796992481</v>
      </c>
    </row>
    <row r="208" spans="1:9" ht="5.25" customHeight="1" x14ac:dyDescent="0.25">
      <c r="A208" s="60"/>
      <c r="B208" s="98"/>
      <c r="C208" s="244"/>
      <c r="D208" s="357"/>
      <c r="E208" s="62"/>
      <c r="F208" s="62"/>
      <c r="G208" s="62"/>
      <c r="H208" s="62"/>
      <c r="I208" s="394">
        <f t="shared" si="3"/>
        <v>0</v>
      </c>
    </row>
    <row r="209" spans="1:9" x14ac:dyDescent="0.25">
      <c r="A209" s="60" t="s">
        <v>14</v>
      </c>
      <c r="B209" s="99" t="s">
        <v>171</v>
      </c>
      <c r="C209" s="244">
        <v>165</v>
      </c>
      <c r="D209" s="357">
        <v>49</v>
      </c>
      <c r="E209" s="62"/>
      <c r="F209" s="62"/>
      <c r="G209" s="62"/>
      <c r="H209" s="62">
        <f>+D209+E209+F209+G209</f>
        <v>49</v>
      </c>
      <c r="I209" s="394">
        <f t="shared" si="3"/>
        <v>0.29696969696969699</v>
      </c>
    </row>
    <row r="210" spans="1:9" ht="5.25" customHeight="1" x14ac:dyDescent="0.25">
      <c r="A210" s="60"/>
      <c r="B210" s="98"/>
      <c r="C210" s="244"/>
      <c r="D210" s="357"/>
      <c r="E210" s="62"/>
      <c r="F210" s="62"/>
      <c r="G210" s="62"/>
      <c r="H210" s="62"/>
      <c r="I210" s="394">
        <f t="shared" si="3"/>
        <v>0</v>
      </c>
    </row>
    <row r="211" spans="1:9" x14ac:dyDescent="0.25">
      <c r="A211" s="60" t="s">
        <v>15</v>
      </c>
      <c r="B211" s="98" t="s">
        <v>172</v>
      </c>
      <c r="C211" s="244">
        <v>8</v>
      </c>
      <c r="D211" s="357">
        <v>3</v>
      </c>
      <c r="E211" s="62"/>
      <c r="F211" s="62"/>
      <c r="G211" s="62"/>
      <c r="H211" s="62">
        <f>+D211+E211+F211+G211</f>
        <v>3</v>
      </c>
      <c r="I211" s="394">
        <f t="shared" si="3"/>
        <v>0.375</v>
      </c>
    </row>
    <row r="212" spans="1:9" ht="5.25" customHeight="1" x14ac:dyDescent="0.25">
      <c r="A212" s="60"/>
      <c r="B212" s="98"/>
      <c r="C212" s="244"/>
      <c r="D212" s="357"/>
      <c r="E212" s="62"/>
      <c r="F212" s="62"/>
      <c r="G212" s="62"/>
      <c r="H212" s="62"/>
      <c r="I212" s="394">
        <f t="shared" si="3"/>
        <v>0</v>
      </c>
    </row>
    <row r="213" spans="1:9" x14ac:dyDescent="0.25">
      <c r="A213" s="60" t="s">
        <v>16</v>
      </c>
      <c r="B213" s="98" t="s">
        <v>172</v>
      </c>
      <c r="C213" s="244">
        <v>37</v>
      </c>
      <c r="D213" s="357">
        <v>6</v>
      </c>
      <c r="E213" s="62"/>
      <c r="F213" s="62"/>
      <c r="G213" s="62"/>
      <c r="H213" s="62">
        <f>+D213+E213+F213+G213</f>
        <v>6</v>
      </c>
      <c r="I213" s="394">
        <f t="shared" si="3"/>
        <v>0.16216216216216217</v>
      </c>
    </row>
    <row r="214" spans="1:9" ht="5.25" customHeight="1" x14ac:dyDescent="0.25">
      <c r="A214" s="60"/>
      <c r="B214" s="98"/>
      <c r="C214" s="244"/>
      <c r="D214" s="357"/>
      <c r="E214" s="62"/>
      <c r="F214" s="62"/>
      <c r="G214" s="62"/>
      <c r="H214" s="62"/>
      <c r="I214" s="394">
        <f t="shared" si="3"/>
        <v>0</v>
      </c>
    </row>
    <row r="215" spans="1:9" x14ac:dyDescent="0.25">
      <c r="A215" s="60" t="s">
        <v>18</v>
      </c>
      <c r="B215" s="96" t="s">
        <v>173</v>
      </c>
      <c r="C215" s="244">
        <v>4</v>
      </c>
      <c r="D215" s="357">
        <v>1</v>
      </c>
      <c r="E215" s="62"/>
      <c r="F215" s="62"/>
      <c r="G215" s="62"/>
      <c r="H215" s="62">
        <f>+D215+E215+F215+G215</f>
        <v>1</v>
      </c>
      <c r="I215" s="394">
        <f t="shared" si="3"/>
        <v>0.25</v>
      </c>
    </row>
    <row r="216" spans="1:9" ht="5.25" customHeight="1" x14ac:dyDescent="0.25">
      <c r="A216" s="60"/>
      <c r="B216" s="98"/>
      <c r="C216" s="244"/>
      <c r="D216" s="357"/>
      <c r="E216" s="62"/>
      <c r="F216" s="62"/>
      <c r="G216" s="62"/>
      <c r="H216" s="62"/>
      <c r="I216" s="394">
        <f t="shared" si="3"/>
        <v>0</v>
      </c>
    </row>
    <row r="217" spans="1:9" x14ac:dyDescent="0.25">
      <c r="A217" s="60" t="s">
        <v>19</v>
      </c>
      <c r="B217" s="98" t="s">
        <v>170</v>
      </c>
      <c r="C217" s="244">
        <v>4</v>
      </c>
      <c r="D217" s="357">
        <v>2</v>
      </c>
      <c r="E217" s="62"/>
      <c r="F217" s="62"/>
      <c r="G217" s="62"/>
      <c r="H217" s="62">
        <f>+D217+E217+F217+G217</f>
        <v>2</v>
      </c>
      <c r="I217" s="394">
        <f t="shared" si="3"/>
        <v>0.5</v>
      </c>
    </row>
    <row r="218" spans="1:9" ht="5.25" customHeight="1" x14ac:dyDescent="0.25">
      <c r="A218" s="60"/>
      <c r="B218" s="98"/>
      <c r="C218" s="244"/>
      <c r="D218" s="357"/>
      <c r="E218" s="62"/>
      <c r="F218" s="62"/>
      <c r="G218" s="62"/>
      <c r="H218" s="62"/>
      <c r="I218" s="394">
        <f t="shared" si="3"/>
        <v>0</v>
      </c>
    </row>
    <row r="219" spans="1:9" x14ac:dyDescent="0.25">
      <c r="A219" s="60" t="s">
        <v>20</v>
      </c>
      <c r="B219" s="98" t="s">
        <v>170</v>
      </c>
      <c r="C219" s="244">
        <v>162</v>
      </c>
      <c r="D219" s="357">
        <v>45</v>
      </c>
      <c r="E219" s="62"/>
      <c r="F219" s="62"/>
      <c r="G219" s="62"/>
      <c r="H219" s="62">
        <f>+D219+E219+F219+G219</f>
        <v>45</v>
      </c>
      <c r="I219" s="394">
        <f t="shared" si="3"/>
        <v>0.27777777777777779</v>
      </c>
    </row>
    <row r="220" spans="1:9" ht="5.25" customHeight="1" x14ac:dyDescent="0.25">
      <c r="A220" s="60"/>
      <c r="B220" s="98"/>
      <c r="C220" s="244"/>
      <c r="D220" s="357"/>
      <c r="E220" s="62"/>
      <c r="F220" s="62"/>
      <c r="G220" s="62"/>
      <c r="H220" s="62"/>
      <c r="I220" s="394">
        <f t="shared" si="3"/>
        <v>0</v>
      </c>
    </row>
    <row r="221" spans="1:9" x14ac:dyDescent="0.25">
      <c r="A221" s="268" t="s">
        <v>21</v>
      </c>
      <c r="B221" s="294" t="s">
        <v>170</v>
      </c>
      <c r="C221" s="297">
        <v>60</v>
      </c>
      <c r="D221" s="358">
        <v>17</v>
      </c>
      <c r="E221" s="281"/>
      <c r="F221" s="281"/>
      <c r="G221" s="281"/>
      <c r="H221" s="281">
        <f>+D221+E221+F221+G221</f>
        <v>17</v>
      </c>
      <c r="I221" s="394">
        <f t="shared" si="3"/>
        <v>0.28333333333333333</v>
      </c>
    </row>
    <row r="222" spans="1:9" x14ac:dyDescent="0.25">
      <c r="D222" s="354"/>
      <c r="I222" s="394">
        <f t="shared" si="3"/>
        <v>0</v>
      </c>
    </row>
    <row r="223" spans="1:9" ht="33" customHeight="1" x14ac:dyDescent="0.25">
      <c r="A223" s="44" t="s">
        <v>182</v>
      </c>
      <c r="B223" s="67"/>
      <c r="C223" s="239"/>
      <c r="D223" s="355"/>
      <c r="E223" s="145"/>
      <c r="F223" s="145"/>
      <c r="G223" s="145"/>
      <c r="H223" s="145"/>
      <c r="I223" s="394">
        <f t="shared" si="3"/>
        <v>0</v>
      </c>
    </row>
    <row r="224" spans="1:9" x14ac:dyDescent="0.25">
      <c r="A224" s="12" t="s">
        <v>9</v>
      </c>
      <c r="B224" s="97" t="s">
        <v>166</v>
      </c>
      <c r="C224" s="240">
        <v>749</v>
      </c>
      <c r="D224" s="351">
        <v>299</v>
      </c>
      <c r="E224" s="351">
        <v>158</v>
      </c>
      <c r="F224" s="117"/>
      <c r="G224" s="117"/>
      <c r="H224" s="117">
        <f>+D224+E224+F224+G224</f>
        <v>457</v>
      </c>
      <c r="I224" s="394">
        <f t="shared" si="3"/>
        <v>0.61014686248331107</v>
      </c>
    </row>
    <row r="225" spans="1:9" ht="5.25" customHeight="1" x14ac:dyDescent="0.25">
      <c r="A225" s="60"/>
      <c r="B225" s="98"/>
      <c r="C225" s="241"/>
      <c r="D225" s="352"/>
      <c r="E225" s="212"/>
      <c r="F225" s="212"/>
      <c r="G225" s="212"/>
      <c r="H225" s="212"/>
      <c r="I225" s="394">
        <f t="shared" si="3"/>
        <v>0</v>
      </c>
    </row>
    <row r="226" spans="1:9" x14ac:dyDescent="0.25">
      <c r="A226" s="60" t="s">
        <v>10</v>
      </c>
      <c r="B226" s="98" t="s">
        <v>167</v>
      </c>
      <c r="C226" s="241">
        <v>246</v>
      </c>
      <c r="D226" s="352">
        <v>60</v>
      </c>
      <c r="E226" s="352">
        <v>387</v>
      </c>
      <c r="F226" s="212"/>
      <c r="G226" s="212"/>
      <c r="H226" s="212">
        <f>+D226+E226+F226+G226</f>
        <v>447</v>
      </c>
      <c r="I226" s="394">
        <f t="shared" si="3"/>
        <v>1.8170731707317074</v>
      </c>
    </row>
    <row r="227" spans="1:9" ht="5.25" customHeight="1" x14ac:dyDescent="0.25">
      <c r="A227" s="60"/>
      <c r="B227" s="98"/>
      <c r="C227" s="241"/>
      <c r="D227" s="352"/>
      <c r="E227" s="212"/>
      <c r="F227" s="212"/>
      <c r="G227" s="212"/>
      <c r="H227" s="212"/>
      <c r="I227" s="394">
        <f t="shared" si="3"/>
        <v>0</v>
      </c>
    </row>
    <row r="228" spans="1:9" x14ac:dyDescent="0.25">
      <c r="A228" s="60" t="s">
        <v>11</v>
      </c>
      <c r="B228" s="98" t="s">
        <v>168</v>
      </c>
      <c r="C228" s="241">
        <v>404</v>
      </c>
      <c r="D228" s="352">
        <v>69</v>
      </c>
      <c r="E228" s="352">
        <v>91</v>
      </c>
      <c r="F228" s="212"/>
      <c r="G228" s="212"/>
      <c r="H228" s="212">
        <f>+D228+E228+F228+G228</f>
        <v>160</v>
      </c>
      <c r="I228" s="394">
        <f t="shared" si="3"/>
        <v>0.39603960396039606</v>
      </c>
    </row>
    <row r="229" spans="1:9" ht="5.25" customHeight="1" x14ac:dyDescent="0.25">
      <c r="A229" s="60"/>
      <c r="B229" s="98"/>
      <c r="C229" s="241"/>
      <c r="D229" s="352"/>
      <c r="E229" s="212"/>
      <c r="F229" s="212"/>
      <c r="G229" s="212"/>
      <c r="H229" s="212"/>
      <c r="I229" s="394">
        <f t="shared" si="3"/>
        <v>0</v>
      </c>
    </row>
    <row r="230" spans="1:9" x14ac:dyDescent="0.25">
      <c r="A230" s="60" t="s">
        <v>12</v>
      </c>
      <c r="B230" s="98" t="s">
        <v>169</v>
      </c>
      <c r="C230" s="241">
        <v>39</v>
      </c>
      <c r="D230" s="352">
        <v>5</v>
      </c>
      <c r="E230" s="352">
        <v>2</v>
      </c>
      <c r="F230" s="212"/>
      <c r="G230" s="212"/>
      <c r="H230" s="212">
        <f>+D230+E230+F230+G230</f>
        <v>7</v>
      </c>
      <c r="I230" s="394">
        <f t="shared" si="3"/>
        <v>0.17948717948717949</v>
      </c>
    </row>
    <row r="231" spans="1:9" ht="5.25" customHeight="1" x14ac:dyDescent="0.25">
      <c r="A231" s="60"/>
      <c r="B231" s="98"/>
      <c r="C231" s="241"/>
      <c r="D231" s="352"/>
      <c r="E231" s="212"/>
      <c r="F231" s="212"/>
      <c r="G231" s="212"/>
      <c r="H231" s="212"/>
      <c r="I231" s="394">
        <f t="shared" si="3"/>
        <v>0</v>
      </c>
    </row>
    <row r="232" spans="1:9" x14ac:dyDescent="0.25">
      <c r="A232" s="60" t="s">
        <v>13</v>
      </c>
      <c r="B232" s="98" t="s">
        <v>170</v>
      </c>
      <c r="C232" s="241">
        <v>190</v>
      </c>
      <c r="D232" s="352">
        <v>51</v>
      </c>
      <c r="E232" s="352">
        <v>76</v>
      </c>
      <c r="F232" s="212"/>
      <c r="G232" s="212"/>
      <c r="H232" s="212">
        <f>+D232+E232+F232+G232</f>
        <v>127</v>
      </c>
      <c r="I232" s="394">
        <f t="shared" si="3"/>
        <v>0.66842105263157892</v>
      </c>
    </row>
    <row r="233" spans="1:9" ht="5.25" customHeight="1" x14ac:dyDescent="0.25">
      <c r="A233" s="60"/>
      <c r="B233" s="98"/>
      <c r="C233" s="241"/>
      <c r="D233" s="352"/>
      <c r="E233" s="212"/>
      <c r="F233" s="212"/>
      <c r="G233" s="212"/>
      <c r="H233" s="212"/>
      <c r="I233" s="394">
        <f t="shared" si="3"/>
        <v>0</v>
      </c>
    </row>
    <row r="234" spans="1:9" x14ac:dyDescent="0.25">
      <c r="A234" s="60" t="s">
        <v>14</v>
      </c>
      <c r="B234" s="99" t="s">
        <v>171</v>
      </c>
      <c r="C234" s="241">
        <v>690</v>
      </c>
      <c r="D234" s="352">
        <v>204</v>
      </c>
      <c r="E234" s="352">
        <v>188</v>
      </c>
      <c r="F234" s="212"/>
      <c r="G234" s="212"/>
      <c r="H234" s="212">
        <f>+D234+E234+F234+G234</f>
        <v>392</v>
      </c>
      <c r="I234" s="394">
        <f t="shared" si="3"/>
        <v>0.56811594202898552</v>
      </c>
    </row>
    <row r="235" spans="1:9" ht="5.25" customHeight="1" x14ac:dyDescent="0.25">
      <c r="A235" s="60"/>
      <c r="B235" s="98"/>
      <c r="C235" s="241"/>
      <c r="D235" s="352"/>
      <c r="E235" s="212"/>
      <c r="F235" s="212"/>
      <c r="G235" s="212"/>
      <c r="H235" s="212"/>
      <c r="I235" s="394">
        <f t="shared" si="3"/>
        <v>0</v>
      </c>
    </row>
    <row r="236" spans="1:9" x14ac:dyDescent="0.25">
      <c r="A236" s="60" t="s">
        <v>15</v>
      </c>
      <c r="B236" s="98" t="s">
        <v>172</v>
      </c>
      <c r="C236" s="241">
        <v>23</v>
      </c>
      <c r="D236" s="352">
        <v>14</v>
      </c>
      <c r="E236" s="352">
        <v>3</v>
      </c>
      <c r="F236" s="212"/>
      <c r="G236" s="212"/>
      <c r="H236" s="212">
        <f>+D236+E236+F236+G236</f>
        <v>17</v>
      </c>
      <c r="I236" s="394">
        <f t="shared" si="3"/>
        <v>0.73913043478260865</v>
      </c>
    </row>
    <row r="237" spans="1:9" ht="5.25" customHeight="1" x14ac:dyDescent="0.25">
      <c r="A237" s="60"/>
      <c r="B237" s="98"/>
      <c r="C237" s="241"/>
      <c r="D237" s="352"/>
      <c r="E237" s="212"/>
      <c r="F237" s="212"/>
      <c r="G237" s="212"/>
      <c r="H237" s="212"/>
      <c r="I237" s="394">
        <f t="shared" si="3"/>
        <v>0</v>
      </c>
    </row>
    <row r="238" spans="1:9" x14ac:dyDescent="0.25">
      <c r="A238" s="60" t="s">
        <v>16</v>
      </c>
      <c r="B238" s="98" t="s">
        <v>172</v>
      </c>
      <c r="C238" s="241">
        <v>230</v>
      </c>
      <c r="D238" s="352">
        <v>68</v>
      </c>
      <c r="E238" s="352">
        <v>25</v>
      </c>
      <c r="F238" s="212"/>
      <c r="G238" s="212"/>
      <c r="H238" s="212">
        <f>+D238+E238+F238+G238</f>
        <v>93</v>
      </c>
      <c r="I238" s="394">
        <f t="shared" si="3"/>
        <v>0.40434782608695652</v>
      </c>
    </row>
    <row r="239" spans="1:9" ht="5.25" customHeight="1" x14ac:dyDescent="0.25">
      <c r="A239" s="60"/>
      <c r="B239" s="98"/>
      <c r="C239" s="241"/>
      <c r="D239" s="352"/>
      <c r="E239" s="212"/>
      <c r="F239" s="212"/>
      <c r="G239" s="212"/>
      <c r="H239" s="212"/>
      <c r="I239" s="394">
        <f t="shared" si="3"/>
        <v>0</v>
      </c>
    </row>
    <row r="240" spans="1:9" x14ac:dyDescent="0.25">
      <c r="A240" s="60" t="s">
        <v>17</v>
      </c>
      <c r="B240" s="98" t="s">
        <v>172</v>
      </c>
      <c r="C240" s="241">
        <v>0</v>
      </c>
      <c r="D240" s="352">
        <v>0</v>
      </c>
      <c r="E240" s="352">
        <v>0</v>
      </c>
      <c r="F240" s="212"/>
      <c r="G240" s="212"/>
      <c r="H240" s="212">
        <f>+D240+E240+F240+G240</f>
        <v>0</v>
      </c>
      <c r="I240" s="394">
        <f t="shared" si="3"/>
        <v>0</v>
      </c>
    </row>
    <row r="241" spans="1:9" ht="5.25" customHeight="1" x14ac:dyDescent="0.25">
      <c r="A241" s="60"/>
      <c r="B241" s="98"/>
      <c r="C241" s="241"/>
      <c r="D241" s="352"/>
      <c r="E241" s="212"/>
      <c r="F241" s="212"/>
      <c r="G241" s="212"/>
      <c r="H241" s="212"/>
      <c r="I241" s="394">
        <f t="shared" si="3"/>
        <v>0</v>
      </c>
    </row>
    <row r="242" spans="1:9" x14ac:dyDescent="0.25">
      <c r="A242" s="60" t="s">
        <v>18</v>
      </c>
      <c r="B242" s="96" t="s">
        <v>173</v>
      </c>
      <c r="C242" s="241">
        <v>1</v>
      </c>
      <c r="D242" s="352">
        <v>0</v>
      </c>
      <c r="E242" s="352">
        <v>0</v>
      </c>
      <c r="F242" s="212"/>
      <c r="G242" s="212"/>
      <c r="H242" s="212">
        <f>+D242+E242+F242+G242</f>
        <v>0</v>
      </c>
      <c r="I242" s="394">
        <f t="shared" si="3"/>
        <v>0</v>
      </c>
    </row>
    <row r="243" spans="1:9" ht="5.25" customHeight="1" x14ac:dyDescent="0.25">
      <c r="A243" s="60"/>
      <c r="B243" s="98"/>
      <c r="C243" s="241"/>
      <c r="D243" s="352"/>
      <c r="E243" s="212"/>
      <c r="F243" s="212"/>
      <c r="G243" s="212"/>
      <c r="H243" s="212"/>
      <c r="I243" s="394">
        <f t="shared" si="3"/>
        <v>0</v>
      </c>
    </row>
    <row r="244" spans="1:9" x14ac:dyDescent="0.25">
      <c r="A244" s="60" t="s">
        <v>19</v>
      </c>
      <c r="B244" s="98" t="s">
        <v>170</v>
      </c>
      <c r="C244" s="241">
        <v>48</v>
      </c>
      <c r="D244" s="352">
        <v>11</v>
      </c>
      <c r="E244" s="352">
        <v>9</v>
      </c>
      <c r="F244" s="212"/>
      <c r="G244" s="212"/>
      <c r="H244" s="212">
        <f>+D244+E244+F244+G244</f>
        <v>20</v>
      </c>
      <c r="I244" s="394">
        <f t="shared" si="3"/>
        <v>0.41666666666666669</v>
      </c>
    </row>
    <row r="245" spans="1:9" ht="5.25" customHeight="1" x14ac:dyDescent="0.25">
      <c r="A245" s="60"/>
      <c r="B245" s="98"/>
      <c r="C245" s="241"/>
      <c r="D245" s="352"/>
      <c r="E245" s="212"/>
      <c r="F245" s="212"/>
      <c r="G245" s="212"/>
      <c r="H245" s="212"/>
      <c r="I245" s="394">
        <f t="shared" si="3"/>
        <v>0</v>
      </c>
    </row>
    <row r="246" spans="1:9" x14ac:dyDescent="0.25">
      <c r="A246" s="60" t="s">
        <v>20</v>
      </c>
      <c r="B246" s="98" t="s">
        <v>170</v>
      </c>
      <c r="C246" s="241">
        <v>196</v>
      </c>
      <c r="D246" s="352">
        <v>46</v>
      </c>
      <c r="E246" s="352">
        <v>61</v>
      </c>
      <c r="F246" s="212"/>
      <c r="G246" s="212"/>
      <c r="H246" s="212">
        <f>+D246+E246+F246+G246</f>
        <v>107</v>
      </c>
      <c r="I246" s="394">
        <f t="shared" si="3"/>
        <v>0.54591836734693877</v>
      </c>
    </row>
    <row r="247" spans="1:9" ht="5.25" customHeight="1" x14ac:dyDescent="0.25">
      <c r="A247" s="60"/>
      <c r="B247" s="98"/>
      <c r="C247" s="241"/>
      <c r="D247" s="352"/>
      <c r="E247" s="212"/>
      <c r="F247" s="212"/>
      <c r="G247" s="212"/>
      <c r="H247" s="212"/>
      <c r="I247" s="394">
        <f t="shared" si="3"/>
        <v>0</v>
      </c>
    </row>
    <row r="248" spans="1:9" x14ac:dyDescent="0.25">
      <c r="A248" s="268" t="s">
        <v>21</v>
      </c>
      <c r="B248" s="294" t="s">
        <v>170</v>
      </c>
      <c r="C248" s="295">
        <v>79</v>
      </c>
      <c r="D248" s="353">
        <v>24</v>
      </c>
      <c r="E248" s="353">
        <v>22</v>
      </c>
      <c r="F248" s="296"/>
      <c r="G248" s="296"/>
      <c r="H248" s="296">
        <f>+D248+E248+F248+G248</f>
        <v>46</v>
      </c>
      <c r="I248" s="394">
        <f t="shared" si="3"/>
        <v>0.58227848101265822</v>
      </c>
    </row>
    <row r="249" spans="1:9" x14ac:dyDescent="0.25">
      <c r="D249" s="354"/>
      <c r="I249" s="394">
        <f t="shared" si="3"/>
        <v>0</v>
      </c>
    </row>
    <row r="250" spans="1:9" ht="33" customHeight="1" x14ac:dyDescent="0.25">
      <c r="A250" s="44" t="s">
        <v>183</v>
      </c>
      <c r="B250" s="67"/>
      <c r="C250" s="239"/>
      <c r="D250" s="355"/>
      <c r="E250" s="145"/>
      <c r="F250" s="145"/>
      <c r="G250" s="145"/>
      <c r="H250" s="145"/>
      <c r="I250" s="394">
        <f t="shared" si="3"/>
        <v>0</v>
      </c>
    </row>
    <row r="251" spans="1:9" x14ac:dyDescent="0.25">
      <c r="A251" s="12" t="s">
        <v>9</v>
      </c>
      <c r="B251" s="97" t="s">
        <v>166</v>
      </c>
      <c r="C251" s="243">
        <v>600</v>
      </c>
      <c r="D251" s="356">
        <v>184</v>
      </c>
      <c r="E251" s="356">
        <v>228</v>
      </c>
      <c r="F251" s="7"/>
      <c r="G251" s="7"/>
      <c r="H251" s="7">
        <f>+D251+E251+F251+G251</f>
        <v>412</v>
      </c>
      <c r="I251" s="394">
        <f t="shared" si="3"/>
        <v>0.68666666666666665</v>
      </c>
    </row>
    <row r="252" spans="1:9" ht="5.25" customHeight="1" x14ac:dyDescent="0.25">
      <c r="A252" s="60"/>
      <c r="B252" s="98"/>
      <c r="C252" s="244"/>
      <c r="D252" s="357"/>
      <c r="E252" s="62"/>
      <c r="F252" s="62"/>
      <c r="G252" s="62"/>
      <c r="H252" s="62"/>
      <c r="I252" s="394">
        <f t="shared" si="3"/>
        <v>0</v>
      </c>
    </row>
    <row r="253" spans="1:9" x14ac:dyDescent="0.25">
      <c r="A253" s="60" t="s">
        <v>10</v>
      </c>
      <c r="B253" s="98" t="s">
        <v>167</v>
      </c>
      <c r="C253" s="244">
        <v>359</v>
      </c>
      <c r="D253" s="357">
        <v>298</v>
      </c>
      <c r="E253" s="357">
        <v>278</v>
      </c>
      <c r="F253" s="62"/>
      <c r="G253" s="62"/>
      <c r="H253" s="62">
        <f>+D253+E253+F253+G253</f>
        <v>576</v>
      </c>
      <c r="I253" s="394">
        <f t="shared" si="3"/>
        <v>1.6044568245125348</v>
      </c>
    </row>
    <row r="254" spans="1:9" ht="5.25" customHeight="1" x14ac:dyDescent="0.25">
      <c r="A254" s="60"/>
      <c r="B254" s="98"/>
      <c r="C254" s="244"/>
      <c r="D254" s="357"/>
      <c r="E254" s="62"/>
      <c r="F254" s="62"/>
      <c r="G254" s="62"/>
      <c r="H254" s="62"/>
      <c r="I254" s="394">
        <f t="shared" si="3"/>
        <v>0</v>
      </c>
    </row>
    <row r="255" spans="1:9" x14ac:dyDescent="0.25">
      <c r="A255" s="60" t="s">
        <v>11</v>
      </c>
      <c r="B255" s="98" t="s">
        <v>168</v>
      </c>
      <c r="C255" s="244">
        <v>250</v>
      </c>
      <c r="D255" s="357">
        <v>63</v>
      </c>
      <c r="E255" s="357">
        <v>101</v>
      </c>
      <c r="F255" s="62"/>
      <c r="G255" s="62"/>
      <c r="H255" s="62">
        <f>+D255+E255+F255+G255</f>
        <v>164</v>
      </c>
      <c r="I255" s="394">
        <f t="shared" si="3"/>
        <v>0.65600000000000003</v>
      </c>
    </row>
    <row r="256" spans="1:9" ht="5.25" customHeight="1" x14ac:dyDescent="0.25">
      <c r="A256" s="60"/>
      <c r="B256" s="98"/>
      <c r="C256" s="244"/>
      <c r="D256" s="357"/>
      <c r="E256" s="62"/>
      <c r="F256" s="62"/>
      <c r="G256" s="62"/>
      <c r="H256" s="62"/>
      <c r="I256" s="394">
        <f t="shared" si="3"/>
        <v>0</v>
      </c>
    </row>
    <row r="257" spans="1:9" x14ac:dyDescent="0.25">
      <c r="A257" s="60" t="s">
        <v>12</v>
      </c>
      <c r="B257" s="98" t="s">
        <v>169</v>
      </c>
      <c r="C257" s="244">
        <v>28</v>
      </c>
      <c r="D257" s="357">
        <v>6</v>
      </c>
      <c r="E257" s="357">
        <v>8</v>
      </c>
      <c r="F257" s="62"/>
      <c r="G257" s="62"/>
      <c r="H257" s="62">
        <f>+D257+E257+F257+G257</f>
        <v>14</v>
      </c>
      <c r="I257" s="394">
        <f t="shared" si="3"/>
        <v>0.5</v>
      </c>
    </row>
    <row r="258" spans="1:9" ht="5.25" customHeight="1" x14ac:dyDescent="0.25">
      <c r="A258" s="60"/>
      <c r="B258" s="98"/>
      <c r="C258" s="244"/>
      <c r="D258" s="357"/>
      <c r="E258" s="62"/>
      <c r="F258" s="62"/>
      <c r="G258" s="62"/>
      <c r="H258" s="62"/>
      <c r="I258" s="394">
        <f t="shared" si="3"/>
        <v>0</v>
      </c>
    </row>
    <row r="259" spans="1:9" x14ac:dyDescent="0.25">
      <c r="A259" s="60" t="s">
        <v>13</v>
      </c>
      <c r="B259" s="98" t="s">
        <v>170</v>
      </c>
      <c r="C259" s="244">
        <v>189</v>
      </c>
      <c r="D259" s="357">
        <v>52</v>
      </c>
      <c r="E259" s="357">
        <v>78</v>
      </c>
      <c r="F259" s="62"/>
      <c r="G259" s="62"/>
      <c r="H259" s="62">
        <f>+D259+E259+F259+G259</f>
        <v>130</v>
      </c>
      <c r="I259" s="394">
        <f t="shared" si="3"/>
        <v>0.68783068783068779</v>
      </c>
    </row>
    <row r="260" spans="1:9" ht="5.25" customHeight="1" x14ac:dyDescent="0.25">
      <c r="A260" s="60"/>
      <c r="B260" s="98"/>
      <c r="C260" s="244"/>
      <c r="D260" s="357"/>
      <c r="E260" s="62"/>
      <c r="F260" s="62"/>
      <c r="G260" s="62"/>
      <c r="H260" s="62"/>
      <c r="I260" s="394">
        <f t="shared" si="3"/>
        <v>0</v>
      </c>
    </row>
    <row r="261" spans="1:9" x14ac:dyDescent="0.25">
      <c r="A261" s="60" t="s">
        <v>14</v>
      </c>
      <c r="B261" s="99" t="s">
        <v>171</v>
      </c>
      <c r="C261" s="244">
        <v>255</v>
      </c>
      <c r="D261" s="357">
        <v>68</v>
      </c>
      <c r="E261" s="357">
        <v>267</v>
      </c>
      <c r="F261" s="62"/>
      <c r="G261" s="62"/>
      <c r="H261" s="62">
        <f>+D261+E261+F261+G261</f>
        <v>335</v>
      </c>
      <c r="I261" s="394">
        <f t="shared" si="3"/>
        <v>1.3137254901960784</v>
      </c>
    </row>
    <row r="262" spans="1:9" ht="5.25" customHeight="1" x14ac:dyDescent="0.25">
      <c r="A262" s="60"/>
      <c r="B262" s="98"/>
      <c r="C262" s="244"/>
      <c r="D262" s="357"/>
      <c r="E262" s="62"/>
      <c r="F262" s="62"/>
      <c r="G262" s="62"/>
      <c r="H262" s="62"/>
      <c r="I262" s="394">
        <f t="shared" si="3"/>
        <v>0</v>
      </c>
    </row>
    <row r="263" spans="1:9" x14ac:dyDescent="0.25">
      <c r="A263" s="60" t="s">
        <v>15</v>
      </c>
      <c r="B263" s="98" t="s">
        <v>172</v>
      </c>
      <c r="C263" s="244">
        <v>8</v>
      </c>
      <c r="D263" s="357">
        <v>3</v>
      </c>
      <c r="E263" s="357">
        <v>4</v>
      </c>
      <c r="F263" s="62"/>
      <c r="G263" s="62"/>
      <c r="H263" s="62">
        <f>+D263+E263+F263+G263</f>
        <v>7</v>
      </c>
      <c r="I263" s="394">
        <f t="shared" si="3"/>
        <v>0.875</v>
      </c>
    </row>
    <row r="264" spans="1:9" ht="5.25" customHeight="1" x14ac:dyDescent="0.25">
      <c r="A264" s="60"/>
      <c r="B264" s="98"/>
      <c r="C264" s="244"/>
      <c r="D264" s="357"/>
      <c r="E264" s="62"/>
      <c r="F264" s="62"/>
      <c r="G264" s="62"/>
      <c r="H264" s="62"/>
      <c r="I264" s="394">
        <f t="shared" si="3"/>
        <v>0</v>
      </c>
    </row>
    <row r="265" spans="1:9" x14ac:dyDescent="0.25">
      <c r="A265" s="60" t="s">
        <v>16</v>
      </c>
      <c r="B265" s="98" t="s">
        <v>172</v>
      </c>
      <c r="C265" s="244">
        <v>16</v>
      </c>
      <c r="D265" s="357">
        <v>6</v>
      </c>
      <c r="E265" s="357">
        <v>13</v>
      </c>
      <c r="F265" s="62"/>
      <c r="G265" s="62"/>
      <c r="H265" s="62">
        <f>+D265+E265+F265+G265</f>
        <v>19</v>
      </c>
      <c r="I265" s="394">
        <f t="shared" si="3"/>
        <v>1.1875</v>
      </c>
    </row>
    <row r="266" spans="1:9" ht="5.25" customHeight="1" x14ac:dyDescent="0.25">
      <c r="A266" s="60"/>
      <c r="B266" s="98"/>
      <c r="C266" s="244"/>
      <c r="D266" s="357"/>
      <c r="E266" s="62"/>
      <c r="F266" s="62"/>
      <c r="G266" s="62"/>
      <c r="H266" s="62"/>
      <c r="I266" s="394">
        <f t="shared" si="3"/>
        <v>0</v>
      </c>
    </row>
    <row r="267" spans="1:9" x14ac:dyDescent="0.25">
      <c r="A267" s="60" t="s">
        <v>18</v>
      </c>
      <c r="B267" s="96" t="s">
        <v>173</v>
      </c>
      <c r="C267" s="244">
        <v>4</v>
      </c>
      <c r="D267" s="357">
        <v>1</v>
      </c>
      <c r="E267" s="357">
        <v>1</v>
      </c>
      <c r="F267" s="62"/>
      <c r="G267" s="62"/>
      <c r="H267" s="62">
        <f>+D267+E267+F267+G267</f>
        <v>2</v>
      </c>
      <c r="I267" s="394">
        <f t="shared" ref="I267:I330" si="4">IFERROR(H267/C267,0)</f>
        <v>0.5</v>
      </c>
    </row>
    <row r="268" spans="1:9" ht="5.25" customHeight="1" x14ac:dyDescent="0.25">
      <c r="A268" s="60"/>
      <c r="B268" s="98"/>
      <c r="C268" s="244"/>
      <c r="D268" s="357"/>
      <c r="E268" s="62"/>
      <c r="F268" s="62"/>
      <c r="G268" s="62"/>
      <c r="H268" s="62"/>
      <c r="I268" s="394">
        <f t="shared" si="4"/>
        <v>0</v>
      </c>
    </row>
    <row r="269" spans="1:9" x14ac:dyDescent="0.25">
      <c r="A269" s="60" t="s">
        <v>19</v>
      </c>
      <c r="B269" s="98" t="s">
        <v>170</v>
      </c>
      <c r="C269" s="244">
        <v>6</v>
      </c>
      <c r="D269" s="357">
        <v>2</v>
      </c>
      <c r="E269" s="357">
        <v>3</v>
      </c>
      <c r="F269" s="62"/>
      <c r="G269" s="62"/>
      <c r="H269" s="62">
        <f>+D269+E269+F269+G269</f>
        <v>5</v>
      </c>
      <c r="I269" s="394">
        <f t="shared" si="4"/>
        <v>0.83333333333333337</v>
      </c>
    </row>
    <row r="270" spans="1:9" ht="5.25" customHeight="1" x14ac:dyDescent="0.25">
      <c r="A270" s="60"/>
      <c r="B270" s="98"/>
      <c r="C270" s="244"/>
      <c r="D270" s="357"/>
      <c r="E270" s="62"/>
      <c r="F270" s="62"/>
      <c r="G270" s="62"/>
      <c r="H270" s="62"/>
      <c r="I270" s="394">
        <f t="shared" si="4"/>
        <v>0</v>
      </c>
    </row>
    <row r="271" spans="1:9" x14ac:dyDescent="0.25">
      <c r="A271" s="60" t="s">
        <v>20</v>
      </c>
      <c r="B271" s="98" t="s">
        <v>170</v>
      </c>
      <c r="C271" s="244">
        <v>90</v>
      </c>
      <c r="D271" s="357">
        <v>21</v>
      </c>
      <c r="E271" s="357">
        <v>22</v>
      </c>
      <c r="F271" s="62"/>
      <c r="G271" s="62"/>
      <c r="H271" s="62">
        <f>+D271+E271+F271+G271</f>
        <v>43</v>
      </c>
      <c r="I271" s="394">
        <f t="shared" si="4"/>
        <v>0.4777777777777778</v>
      </c>
    </row>
    <row r="272" spans="1:9" ht="5.25" customHeight="1" x14ac:dyDescent="0.25">
      <c r="A272" s="60"/>
      <c r="B272" s="98"/>
      <c r="C272" s="244"/>
      <c r="D272" s="357"/>
      <c r="E272" s="62"/>
      <c r="F272" s="62"/>
      <c r="G272" s="62"/>
      <c r="H272" s="62"/>
      <c r="I272" s="394">
        <f t="shared" si="4"/>
        <v>0</v>
      </c>
    </row>
    <row r="273" spans="1:9" x14ac:dyDescent="0.25">
      <c r="A273" s="268" t="s">
        <v>21</v>
      </c>
      <c r="B273" s="294" t="s">
        <v>170</v>
      </c>
      <c r="C273" s="297">
        <v>76</v>
      </c>
      <c r="D273" s="358">
        <v>20</v>
      </c>
      <c r="E273" s="358">
        <v>12</v>
      </c>
      <c r="F273" s="281"/>
      <c r="G273" s="281"/>
      <c r="H273" s="281">
        <f>+D273+E273+F273+G273</f>
        <v>32</v>
      </c>
      <c r="I273" s="394">
        <f t="shared" si="4"/>
        <v>0.42105263157894735</v>
      </c>
    </row>
    <row r="274" spans="1:9" x14ac:dyDescent="0.25">
      <c r="D274" s="354"/>
      <c r="I274" s="394">
        <f t="shared" si="4"/>
        <v>0</v>
      </c>
    </row>
    <row r="275" spans="1:9" ht="33" customHeight="1" x14ac:dyDescent="0.25">
      <c r="A275" s="44" t="s">
        <v>184</v>
      </c>
      <c r="B275" s="67"/>
      <c r="C275" s="239"/>
      <c r="D275" s="355"/>
      <c r="E275" s="145"/>
      <c r="F275" s="145"/>
      <c r="G275" s="145"/>
      <c r="H275" s="145"/>
      <c r="I275" s="394">
        <f t="shared" si="4"/>
        <v>0</v>
      </c>
    </row>
    <row r="276" spans="1:9" x14ac:dyDescent="0.25">
      <c r="A276" s="12" t="s">
        <v>9</v>
      </c>
      <c r="B276" s="97" t="s">
        <v>166</v>
      </c>
      <c r="C276" s="243">
        <v>521</v>
      </c>
      <c r="D276" s="356">
        <v>156</v>
      </c>
      <c r="E276" s="356">
        <v>165</v>
      </c>
      <c r="F276" s="7"/>
      <c r="G276" s="7"/>
      <c r="H276" s="7">
        <f>+D276+E276+F276+G276</f>
        <v>321</v>
      </c>
      <c r="I276" s="394">
        <f t="shared" si="4"/>
        <v>0.61612284069097889</v>
      </c>
    </row>
    <row r="277" spans="1:9" ht="5.25" customHeight="1" x14ac:dyDescent="0.25">
      <c r="A277" s="60"/>
      <c r="B277" s="98"/>
      <c r="C277" s="244"/>
      <c r="D277" s="357"/>
      <c r="E277" s="62"/>
      <c r="F277" s="62"/>
      <c r="G277" s="62"/>
      <c r="H277" s="62"/>
      <c r="I277" s="394">
        <f t="shared" si="4"/>
        <v>0</v>
      </c>
    </row>
    <row r="278" spans="1:9" x14ac:dyDescent="0.25">
      <c r="A278" s="60" t="s">
        <v>10</v>
      </c>
      <c r="B278" s="98" t="s">
        <v>167</v>
      </c>
      <c r="C278" s="244">
        <v>417</v>
      </c>
      <c r="D278" s="357">
        <v>216</v>
      </c>
      <c r="E278" s="357">
        <v>219</v>
      </c>
      <c r="F278" s="62"/>
      <c r="G278" s="62"/>
      <c r="H278" s="62">
        <f>+D278+E278+F278+G278</f>
        <v>435</v>
      </c>
      <c r="I278" s="394">
        <f t="shared" si="4"/>
        <v>1.0431654676258992</v>
      </c>
    </row>
    <row r="279" spans="1:9" ht="5.25" customHeight="1" x14ac:dyDescent="0.25">
      <c r="A279" s="60"/>
      <c r="B279" s="98"/>
      <c r="C279" s="244"/>
      <c r="D279" s="357"/>
      <c r="E279" s="62"/>
      <c r="F279" s="62"/>
      <c r="G279" s="62"/>
      <c r="H279" s="62"/>
      <c r="I279" s="394">
        <f t="shared" si="4"/>
        <v>0</v>
      </c>
    </row>
    <row r="280" spans="1:9" x14ac:dyDescent="0.25">
      <c r="A280" s="60" t="s">
        <v>11</v>
      </c>
      <c r="B280" s="98" t="s">
        <v>168</v>
      </c>
      <c r="C280" s="244">
        <v>413</v>
      </c>
      <c r="D280" s="357">
        <v>50</v>
      </c>
      <c r="E280" s="357">
        <v>70</v>
      </c>
      <c r="F280" s="62"/>
      <c r="G280" s="62"/>
      <c r="H280" s="62">
        <f>+D280+E280</f>
        <v>120</v>
      </c>
      <c r="I280" s="394">
        <f t="shared" si="4"/>
        <v>0.29055690072639223</v>
      </c>
    </row>
    <row r="281" spans="1:9" ht="5.25" customHeight="1" x14ac:dyDescent="0.25">
      <c r="A281" s="60"/>
      <c r="B281" s="98"/>
      <c r="C281" s="244"/>
      <c r="D281" s="357"/>
      <c r="E281" s="62"/>
      <c r="F281" s="62"/>
      <c r="G281" s="62"/>
      <c r="H281" s="62"/>
      <c r="I281" s="394">
        <f t="shared" si="4"/>
        <v>0</v>
      </c>
    </row>
    <row r="282" spans="1:9" x14ac:dyDescent="0.25">
      <c r="A282" s="60" t="s">
        <v>12</v>
      </c>
      <c r="B282" s="98" t="s">
        <v>169</v>
      </c>
      <c r="C282" s="244">
        <v>19</v>
      </c>
      <c r="D282" s="357">
        <v>2</v>
      </c>
      <c r="E282" s="357">
        <v>11</v>
      </c>
      <c r="F282" s="62"/>
      <c r="G282" s="62"/>
      <c r="H282" s="62">
        <f>+D282+E282</f>
        <v>13</v>
      </c>
      <c r="I282" s="394">
        <f t="shared" si="4"/>
        <v>0.68421052631578949</v>
      </c>
    </row>
    <row r="283" spans="1:9" ht="5.25" customHeight="1" x14ac:dyDescent="0.25">
      <c r="A283" s="60"/>
      <c r="B283" s="98"/>
      <c r="C283" s="244"/>
      <c r="D283" s="357"/>
      <c r="E283" s="62"/>
      <c r="F283" s="62"/>
      <c r="G283" s="62"/>
      <c r="H283" s="62"/>
      <c r="I283" s="394">
        <f t="shared" si="4"/>
        <v>0</v>
      </c>
    </row>
    <row r="284" spans="1:9" x14ac:dyDescent="0.25">
      <c r="A284" s="60" t="s">
        <v>13</v>
      </c>
      <c r="B284" s="98" t="s">
        <v>170</v>
      </c>
      <c r="C284" s="244">
        <v>209</v>
      </c>
      <c r="D284" s="357">
        <v>50</v>
      </c>
      <c r="E284" s="357">
        <v>74</v>
      </c>
      <c r="F284" s="62"/>
      <c r="G284" s="62"/>
      <c r="H284" s="62">
        <f>+D284+E284</f>
        <v>124</v>
      </c>
      <c r="I284" s="394">
        <f t="shared" si="4"/>
        <v>0.59330143540669855</v>
      </c>
    </row>
    <row r="285" spans="1:9" ht="5.25" customHeight="1" x14ac:dyDescent="0.25">
      <c r="A285" s="60"/>
      <c r="B285" s="98"/>
      <c r="C285" s="244"/>
      <c r="D285" s="357"/>
      <c r="E285" s="62"/>
      <c r="F285" s="62"/>
      <c r="G285" s="62"/>
      <c r="H285" s="62"/>
      <c r="I285" s="394">
        <f t="shared" si="4"/>
        <v>0</v>
      </c>
    </row>
    <row r="286" spans="1:9" x14ac:dyDescent="0.25">
      <c r="A286" s="60" t="s">
        <v>14</v>
      </c>
      <c r="B286" s="99" t="s">
        <v>171</v>
      </c>
      <c r="C286" s="244">
        <v>147</v>
      </c>
      <c r="D286" s="357">
        <v>35</v>
      </c>
      <c r="E286" s="357">
        <v>44</v>
      </c>
      <c r="F286" s="62"/>
      <c r="G286" s="62"/>
      <c r="H286" s="62">
        <f>+D286+E286</f>
        <v>79</v>
      </c>
      <c r="I286" s="394">
        <f t="shared" si="4"/>
        <v>0.5374149659863946</v>
      </c>
    </row>
    <row r="287" spans="1:9" ht="5.25" customHeight="1" x14ac:dyDescent="0.25">
      <c r="A287" s="60"/>
      <c r="B287" s="98"/>
      <c r="C287" s="244"/>
      <c r="D287" s="357"/>
      <c r="E287" s="62"/>
      <c r="F287" s="62"/>
      <c r="G287" s="62"/>
      <c r="H287" s="62"/>
      <c r="I287" s="394">
        <f t="shared" si="4"/>
        <v>0</v>
      </c>
    </row>
    <row r="288" spans="1:9" x14ac:dyDescent="0.25">
      <c r="A288" s="60" t="s">
        <v>15</v>
      </c>
      <c r="B288" s="98" t="s">
        <v>172</v>
      </c>
      <c r="C288" s="244">
        <v>40</v>
      </c>
      <c r="D288" s="357">
        <v>7</v>
      </c>
      <c r="E288" s="357">
        <v>13</v>
      </c>
      <c r="F288" s="62"/>
      <c r="G288" s="62"/>
      <c r="H288" s="62">
        <f>+D288+E288</f>
        <v>20</v>
      </c>
      <c r="I288" s="394">
        <f t="shared" si="4"/>
        <v>0.5</v>
      </c>
    </row>
    <row r="289" spans="1:9" ht="5.25" customHeight="1" x14ac:dyDescent="0.25">
      <c r="A289" s="60"/>
      <c r="B289" s="98"/>
      <c r="C289" s="244"/>
      <c r="D289" s="357"/>
      <c r="E289" s="62"/>
      <c r="F289" s="62"/>
      <c r="G289" s="62"/>
      <c r="H289" s="62"/>
      <c r="I289" s="394">
        <f t="shared" si="4"/>
        <v>0</v>
      </c>
    </row>
    <row r="290" spans="1:9" x14ac:dyDescent="0.25">
      <c r="A290" s="60" t="s">
        <v>16</v>
      </c>
      <c r="B290" s="98" t="s">
        <v>172</v>
      </c>
      <c r="C290" s="244">
        <v>98</v>
      </c>
      <c r="D290" s="357">
        <v>22</v>
      </c>
      <c r="E290" s="357">
        <v>20</v>
      </c>
      <c r="F290" s="62"/>
      <c r="G290" s="62"/>
      <c r="H290" s="62">
        <f>+D290+E290</f>
        <v>42</v>
      </c>
      <c r="I290" s="394">
        <f t="shared" si="4"/>
        <v>0.42857142857142855</v>
      </c>
    </row>
    <row r="291" spans="1:9" ht="5.25" customHeight="1" x14ac:dyDescent="0.25">
      <c r="A291" s="60"/>
      <c r="B291" s="98"/>
      <c r="C291" s="244"/>
      <c r="D291" s="357"/>
      <c r="E291" s="62"/>
      <c r="F291" s="62"/>
      <c r="G291" s="62"/>
      <c r="H291" s="62"/>
      <c r="I291" s="394">
        <f t="shared" si="4"/>
        <v>0</v>
      </c>
    </row>
    <row r="292" spans="1:9" x14ac:dyDescent="0.25">
      <c r="A292" s="60" t="s">
        <v>18</v>
      </c>
      <c r="B292" s="96" t="s">
        <v>173</v>
      </c>
      <c r="C292" s="244">
        <v>2</v>
      </c>
      <c r="D292" s="357">
        <v>0</v>
      </c>
      <c r="E292" s="357">
        <v>0</v>
      </c>
      <c r="F292" s="62"/>
      <c r="G292" s="62"/>
      <c r="H292" s="62">
        <f>+D292+E292</f>
        <v>0</v>
      </c>
      <c r="I292" s="394">
        <f t="shared" si="4"/>
        <v>0</v>
      </c>
    </row>
    <row r="293" spans="1:9" ht="5.25" customHeight="1" x14ac:dyDescent="0.25">
      <c r="A293" s="60"/>
      <c r="B293" s="98"/>
      <c r="C293" s="244"/>
      <c r="D293" s="357"/>
      <c r="E293" s="62"/>
      <c r="F293" s="62"/>
      <c r="G293" s="62"/>
      <c r="H293" s="62"/>
      <c r="I293" s="394">
        <f t="shared" si="4"/>
        <v>0</v>
      </c>
    </row>
    <row r="294" spans="1:9" x14ac:dyDescent="0.25">
      <c r="A294" s="60" t="s">
        <v>19</v>
      </c>
      <c r="B294" s="98" t="s">
        <v>170</v>
      </c>
      <c r="C294" s="244">
        <v>11</v>
      </c>
      <c r="D294" s="357">
        <v>4</v>
      </c>
      <c r="E294" s="357">
        <v>3</v>
      </c>
      <c r="F294" s="62"/>
      <c r="G294" s="62"/>
      <c r="H294" s="62">
        <f>+D294+E294</f>
        <v>7</v>
      </c>
      <c r="I294" s="394">
        <f t="shared" si="4"/>
        <v>0.63636363636363635</v>
      </c>
    </row>
    <row r="295" spans="1:9" ht="5.25" customHeight="1" x14ac:dyDescent="0.25">
      <c r="A295" s="60"/>
      <c r="B295" s="98"/>
      <c r="C295" s="244"/>
      <c r="D295" s="357"/>
      <c r="E295" s="62"/>
      <c r="F295" s="62"/>
      <c r="G295" s="62"/>
      <c r="H295" s="62"/>
      <c r="I295" s="394">
        <f t="shared" si="4"/>
        <v>0</v>
      </c>
    </row>
    <row r="296" spans="1:9" x14ac:dyDescent="0.25">
      <c r="A296" s="60" t="s">
        <v>20</v>
      </c>
      <c r="B296" s="98" t="s">
        <v>170</v>
      </c>
      <c r="C296" s="244">
        <v>140</v>
      </c>
      <c r="D296" s="357">
        <v>52</v>
      </c>
      <c r="E296" s="357">
        <v>64</v>
      </c>
      <c r="F296" s="62"/>
      <c r="G296" s="62"/>
      <c r="H296" s="62">
        <f>+D296+E296</f>
        <v>116</v>
      </c>
      <c r="I296" s="394">
        <f t="shared" si="4"/>
        <v>0.82857142857142863</v>
      </c>
    </row>
    <row r="297" spans="1:9" ht="5.25" customHeight="1" x14ac:dyDescent="0.25">
      <c r="A297" s="60"/>
      <c r="B297" s="98"/>
      <c r="C297" s="244"/>
      <c r="D297" s="357"/>
      <c r="E297" s="62"/>
      <c r="F297" s="62"/>
      <c r="G297" s="62"/>
      <c r="H297" s="62"/>
      <c r="I297" s="394">
        <f t="shared" si="4"/>
        <v>0</v>
      </c>
    </row>
    <row r="298" spans="1:9" x14ac:dyDescent="0.25">
      <c r="A298" s="268" t="s">
        <v>21</v>
      </c>
      <c r="B298" s="294" t="s">
        <v>170</v>
      </c>
      <c r="C298" s="297">
        <v>42</v>
      </c>
      <c r="D298" s="358">
        <v>10</v>
      </c>
      <c r="E298" s="358">
        <v>13</v>
      </c>
      <c r="F298" s="281"/>
      <c r="G298" s="281"/>
      <c r="H298" s="281">
        <f>+D298+E298</f>
        <v>23</v>
      </c>
      <c r="I298" s="394">
        <f t="shared" si="4"/>
        <v>0.54761904761904767</v>
      </c>
    </row>
    <row r="299" spans="1:9" x14ac:dyDescent="0.25">
      <c r="D299" s="354"/>
      <c r="I299" s="394">
        <f t="shared" si="4"/>
        <v>0</v>
      </c>
    </row>
    <row r="300" spans="1:9" ht="33" customHeight="1" x14ac:dyDescent="0.25">
      <c r="A300" s="44" t="s">
        <v>185</v>
      </c>
      <c r="B300" s="67"/>
      <c r="C300" s="239"/>
      <c r="D300" s="355"/>
      <c r="E300" s="145"/>
      <c r="F300" s="145"/>
      <c r="G300" s="145"/>
      <c r="H300" s="145"/>
      <c r="I300" s="394">
        <f t="shared" si="4"/>
        <v>0</v>
      </c>
    </row>
    <row r="301" spans="1:9" x14ac:dyDescent="0.25">
      <c r="A301" s="12" t="s">
        <v>9</v>
      </c>
      <c r="B301" s="97" t="s">
        <v>166</v>
      </c>
      <c r="C301" s="243">
        <v>775</v>
      </c>
      <c r="D301" s="356">
        <v>166</v>
      </c>
      <c r="E301" s="356">
        <v>217</v>
      </c>
      <c r="F301" s="7"/>
      <c r="G301" s="7"/>
      <c r="H301" s="7">
        <f>+D301+E301+F301+G301</f>
        <v>383</v>
      </c>
      <c r="I301" s="394">
        <f t="shared" si="4"/>
        <v>0.49419354838709678</v>
      </c>
    </row>
    <row r="302" spans="1:9" ht="5.25" customHeight="1" x14ac:dyDescent="0.25">
      <c r="A302" s="60"/>
      <c r="B302" s="98"/>
      <c r="C302" s="244"/>
      <c r="D302" s="357"/>
      <c r="E302" s="62"/>
      <c r="F302" s="62"/>
      <c r="G302" s="62"/>
      <c r="H302" s="62"/>
      <c r="I302" s="394">
        <f t="shared" si="4"/>
        <v>0</v>
      </c>
    </row>
    <row r="303" spans="1:9" x14ac:dyDescent="0.25">
      <c r="A303" s="60" t="s">
        <v>10</v>
      </c>
      <c r="B303" s="98" t="s">
        <v>167</v>
      </c>
      <c r="C303" s="244">
        <v>255</v>
      </c>
      <c r="D303" s="357">
        <v>60</v>
      </c>
      <c r="E303" s="357">
        <v>80</v>
      </c>
      <c r="F303" s="62"/>
      <c r="G303" s="62"/>
      <c r="H303" s="62">
        <f>+D303+E303+F303+G303</f>
        <v>140</v>
      </c>
      <c r="I303" s="394">
        <f t="shared" si="4"/>
        <v>0.5490196078431373</v>
      </c>
    </row>
    <row r="304" spans="1:9" ht="5.25" customHeight="1" x14ac:dyDescent="0.25">
      <c r="A304" s="60"/>
      <c r="B304" s="98"/>
      <c r="C304" s="244"/>
      <c r="D304" s="357"/>
      <c r="E304" s="62"/>
      <c r="F304" s="62"/>
      <c r="G304" s="62"/>
      <c r="H304" s="62"/>
      <c r="I304" s="394">
        <f t="shared" si="4"/>
        <v>0</v>
      </c>
    </row>
    <row r="305" spans="1:9" x14ac:dyDescent="0.25">
      <c r="A305" s="60" t="s">
        <v>11</v>
      </c>
      <c r="B305" s="98" t="s">
        <v>168</v>
      </c>
      <c r="C305" s="244">
        <v>336</v>
      </c>
      <c r="D305" s="357">
        <v>72</v>
      </c>
      <c r="E305" s="357">
        <v>90</v>
      </c>
      <c r="F305" s="62"/>
      <c r="G305" s="62"/>
      <c r="H305" s="62">
        <f>+D305+E305+F305+G305</f>
        <v>162</v>
      </c>
      <c r="I305" s="394">
        <f t="shared" si="4"/>
        <v>0.48214285714285715</v>
      </c>
    </row>
    <row r="306" spans="1:9" ht="5.25" customHeight="1" x14ac:dyDescent="0.25">
      <c r="A306" s="60"/>
      <c r="B306" s="98"/>
      <c r="C306" s="244"/>
      <c r="D306" s="357"/>
      <c r="E306" s="62"/>
      <c r="F306" s="62"/>
      <c r="G306" s="62"/>
      <c r="H306" s="62"/>
      <c r="I306" s="394">
        <f t="shared" si="4"/>
        <v>0</v>
      </c>
    </row>
    <row r="307" spans="1:9" x14ac:dyDescent="0.25">
      <c r="A307" s="60" t="s">
        <v>12</v>
      </c>
      <c r="B307" s="98" t="s">
        <v>169</v>
      </c>
      <c r="C307" s="244">
        <v>19</v>
      </c>
      <c r="D307" s="357">
        <v>4</v>
      </c>
      <c r="E307" s="357">
        <v>9</v>
      </c>
      <c r="F307" s="62"/>
      <c r="G307" s="62"/>
      <c r="H307" s="62">
        <f>+D307+E307+F307+G307</f>
        <v>13</v>
      </c>
      <c r="I307" s="394">
        <f t="shared" si="4"/>
        <v>0.68421052631578949</v>
      </c>
    </row>
    <row r="308" spans="1:9" ht="5.25" customHeight="1" x14ac:dyDescent="0.25">
      <c r="A308" s="60"/>
      <c r="B308" s="98"/>
      <c r="C308" s="244"/>
      <c r="D308" s="357"/>
      <c r="E308" s="62"/>
      <c r="F308" s="62"/>
      <c r="G308" s="62"/>
      <c r="H308" s="62"/>
      <c r="I308" s="394">
        <f t="shared" si="4"/>
        <v>0</v>
      </c>
    </row>
    <row r="309" spans="1:9" x14ac:dyDescent="0.25">
      <c r="A309" s="60" t="s">
        <v>13</v>
      </c>
      <c r="B309" s="98" t="s">
        <v>170</v>
      </c>
      <c r="C309" s="244">
        <v>200</v>
      </c>
      <c r="D309" s="357">
        <v>48</v>
      </c>
      <c r="E309" s="357">
        <v>77</v>
      </c>
      <c r="F309" s="62"/>
      <c r="G309" s="62"/>
      <c r="H309" s="62">
        <f>+D309+E309+F309+G309</f>
        <v>125</v>
      </c>
      <c r="I309" s="394">
        <f t="shared" si="4"/>
        <v>0.625</v>
      </c>
    </row>
    <row r="310" spans="1:9" ht="5.25" customHeight="1" x14ac:dyDescent="0.25">
      <c r="A310" s="60"/>
      <c r="B310" s="98"/>
      <c r="C310" s="244"/>
      <c r="D310" s="357"/>
      <c r="E310" s="62"/>
      <c r="F310" s="62"/>
      <c r="G310" s="62"/>
      <c r="H310" s="62"/>
      <c r="I310" s="394">
        <f t="shared" si="4"/>
        <v>0</v>
      </c>
    </row>
    <row r="311" spans="1:9" x14ac:dyDescent="0.25">
      <c r="A311" s="60" t="s">
        <v>14</v>
      </c>
      <c r="B311" s="99" t="s">
        <v>171</v>
      </c>
      <c r="C311" s="244">
        <v>448</v>
      </c>
      <c r="D311" s="357">
        <v>121</v>
      </c>
      <c r="E311" s="357">
        <v>127</v>
      </c>
      <c r="F311" s="62"/>
      <c r="G311" s="62"/>
      <c r="H311" s="62">
        <f>+D311+E311+F311+G311</f>
        <v>248</v>
      </c>
      <c r="I311" s="394">
        <f t="shared" si="4"/>
        <v>0.5535714285714286</v>
      </c>
    </row>
    <row r="312" spans="1:9" ht="5.25" customHeight="1" x14ac:dyDescent="0.25">
      <c r="A312" s="60"/>
      <c r="B312" s="98"/>
      <c r="C312" s="244"/>
      <c r="D312" s="357"/>
      <c r="E312" s="62"/>
      <c r="F312" s="62"/>
      <c r="G312" s="62"/>
      <c r="H312" s="62"/>
      <c r="I312" s="394">
        <f t="shared" si="4"/>
        <v>0</v>
      </c>
    </row>
    <row r="313" spans="1:9" x14ac:dyDescent="0.25">
      <c r="A313" s="60" t="s">
        <v>15</v>
      </c>
      <c r="B313" s="98" t="s">
        <v>172</v>
      </c>
      <c r="C313" s="244">
        <v>7</v>
      </c>
      <c r="D313" s="357">
        <v>0</v>
      </c>
      <c r="E313" s="357">
        <v>2</v>
      </c>
      <c r="F313" s="62"/>
      <c r="G313" s="62"/>
      <c r="H313" s="62">
        <f>+D313+E313+F313+G313</f>
        <v>2</v>
      </c>
      <c r="I313" s="394">
        <f t="shared" si="4"/>
        <v>0.2857142857142857</v>
      </c>
    </row>
    <row r="314" spans="1:9" ht="5.25" customHeight="1" x14ac:dyDescent="0.25">
      <c r="A314" s="60"/>
      <c r="B314" s="98"/>
      <c r="C314" s="244"/>
      <c r="D314" s="357"/>
      <c r="E314" s="62"/>
      <c r="F314" s="62"/>
      <c r="G314" s="62"/>
      <c r="H314" s="62"/>
      <c r="I314" s="394">
        <f t="shared" si="4"/>
        <v>0</v>
      </c>
    </row>
    <row r="315" spans="1:9" x14ac:dyDescent="0.25">
      <c r="A315" s="60" t="s">
        <v>16</v>
      </c>
      <c r="B315" s="98" t="s">
        <v>172</v>
      </c>
      <c r="C315" s="244">
        <v>39</v>
      </c>
      <c r="D315" s="357">
        <v>15</v>
      </c>
      <c r="E315" s="357">
        <v>5</v>
      </c>
      <c r="F315" s="62"/>
      <c r="G315" s="62"/>
      <c r="H315" s="62">
        <f>+D315+E315+F315+G315</f>
        <v>20</v>
      </c>
      <c r="I315" s="394">
        <f t="shared" si="4"/>
        <v>0.51282051282051277</v>
      </c>
    </row>
    <row r="316" spans="1:9" ht="5.25" customHeight="1" x14ac:dyDescent="0.25">
      <c r="A316" s="60"/>
      <c r="B316" s="98"/>
      <c r="C316" s="244"/>
      <c r="D316" s="357"/>
      <c r="E316" s="62"/>
      <c r="F316" s="62"/>
      <c r="G316" s="62"/>
      <c r="H316" s="62"/>
      <c r="I316" s="394">
        <f t="shared" si="4"/>
        <v>0</v>
      </c>
    </row>
    <row r="317" spans="1:9" x14ac:dyDescent="0.25">
      <c r="A317" s="60" t="s">
        <v>18</v>
      </c>
      <c r="B317" s="96" t="s">
        <v>173</v>
      </c>
      <c r="C317" s="244">
        <v>1</v>
      </c>
      <c r="D317" s="357">
        <v>0</v>
      </c>
      <c r="E317" s="357">
        <v>0</v>
      </c>
      <c r="F317" s="62"/>
      <c r="G317" s="62"/>
      <c r="H317" s="62">
        <f>+D317+E317+F317+G317</f>
        <v>0</v>
      </c>
      <c r="I317" s="394">
        <f t="shared" si="4"/>
        <v>0</v>
      </c>
    </row>
    <row r="318" spans="1:9" ht="5.25" customHeight="1" x14ac:dyDescent="0.25">
      <c r="A318" s="60"/>
      <c r="B318" s="98"/>
      <c r="C318" s="244"/>
      <c r="D318" s="357"/>
      <c r="E318" s="62"/>
      <c r="F318" s="62"/>
      <c r="G318" s="62"/>
      <c r="H318" s="62"/>
      <c r="I318" s="394">
        <f t="shared" si="4"/>
        <v>0</v>
      </c>
    </row>
    <row r="319" spans="1:9" x14ac:dyDescent="0.25">
      <c r="A319" s="60" t="s">
        <v>19</v>
      </c>
      <c r="B319" s="98" t="s">
        <v>170</v>
      </c>
      <c r="C319" s="244">
        <v>12</v>
      </c>
      <c r="D319" s="357">
        <v>6</v>
      </c>
      <c r="E319" s="357">
        <v>6</v>
      </c>
      <c r="F319" s="62"/>
      <c r="G319" s="62"/>
      <c r="H319" s="62">
        <f>+D319+E319+F319+G319</f>
        <v>12</v>
      </c>
      <c r="I319" s="394">
        <f t="shared" si="4"/>
        <v>1</v>
      </c>
    </row>
    <row r="320" spans="1:9" ht="5.25" customHeight="1" x14ac:dyDescent="0.25">
      <c r="A320" s="60"/>
      <c r="B320" s="98"/>
      <c r="C320" s="244"/>
      <c r="D320" s="357"/>
      <c r="E320" s="62"/>
      <c r="F320" s="62"/>
      <c r="G320" s="62"/>
      <c r="H320" s="62"/>
      <c r="I320" s="394">
        <f t="shared" si="4"/>
        <v>0</v>
      </c>
    </row>
    <row r="321" spans="1:9" x14ac:dyDescent="0.25">
      <c r="A321" s="60" t="s">
        <v>20</v>
      </c>
      <c r="B321" s="98" t="s">
        <v>170</v>
      </c>
      <c r="C321" s="244">
        <v>247</v>
      </c>
      <c r="D321" s="357">
        <v>74</v>
      </c>
      <c r="E321" s="357">
        <v>107</v>
      </c>
      <c r="F321" s="62"/>
      <c r="G321" s="62"/>
      <c r="H321" s="62">
        <f>+D321+E321+F321+G321</f>
        <v>181</v>
      </c>
      <c r="I321" s="394">
        <f t="shared" si="4"/>
        <v>0.73279352226720651</v>
      </c>
    </row>
    <row r="322" spans="1:9" ht="5.25" customHeight="1" x14ac:dyDescent="0.25">
      <c r="A322" s="60"/>
      <c r="B322" s="98"/>
      <c r="C322" s="244"/>
      <c r="D322" s="357"/>
      <c r="E322" s="62"/>
      <c r="F322" s="62"/>
      <c r="G322" s="62"/>
      <c r="H322" s="62"/>
      <c r="I322" s="394">
        <f t="shared" si="4"/>
        <v>0</v>
      </c>
    </row>
    <row r="323" spans="1:9" x14ac:dyDescent="0.25">
      <c r="A323" s="268" t="s">
        <v>21</v>
      </c>
      <c r="B323" s="294" t="s">
        <v>170</v>
      </c>
      <c r="C323" s="297">
        <v>67</v>
      </c>
      <c r="D323" s="358">
        <v>17</v>
      </c>
      <c r="E323" s="358">
        <v>18</v>
      </c>
      <c r="F323" s="281"/>
      <c r="G323" s="281"/>
      <c r="H323" s="281">
        <f>+D323+E323+F323+G323</f>
        <v>35</v>
      </c>
      <c r="I323" s="394">
        <f t="shared" si="4"/>
        <v>0.52238805970149249</v>
      </c>
    </row>
    <row r="324" spans="1:9" x14ac:dyDescent="0.25">
      <c r="D324" s="354"/>
      <c r="I324" s="394">
        <f t="shared" si="4"/>
        <v>0</v>
      </c>
    </row>
    <row r="325" spans="1:9" ht="33" customHeight="1" x14ac:dyDescent="0.25">
      <c r="A325" s="44" t="s">
        <v>186</v>
      </c>
      <c r="B325" s="67"/>
      <c r="C325" s="239"/>
      <c r="D325" s="355"/>
      <c r="E325" s="145"/>
      <c r="F325" s="145"/>
      <c r="G325" s="145"/>
      <c r="H325" s="145"/>
      <c r="I325" s="394">
        <f t="shared" si="4"/>
        <v>0</v>
      </c>
    </row>
    <row r="326" spans="1:9" x14ac:dyDescent="0.25">
      <c r="A326" s="12" t="s">
        <v>9</v>
      </c>
      <c r="B326" s="97" t="s">
        <v>166</v>
      </c>
      <c r="C326" s="240">
        <v>610</v>
      </c>
      <c r="D326" s="351">
        <v>219</v>
      </c>
      <c r="E326" s="351">
        <v>239</v>
      </c>
      <c r="F326" s="117"/>
      <c r="G326" s="117"/>
      <c r="H326" s="117">
        <f>+D326+E326+F326+G326</f>
        <v>458</v>
      </c>
      <c r="I326" s="394">
        <f t="shared" si="4"/>
        <v>0.75081967213114753</v>
      </c>
    </row>
    <row r="327" spans="1:9" ht="5.25" customHeight="1" x14ac:dyDescent="0.25">
      <c r="A327" s="60"/>
      <c r="B327" s="98"/>
      <c r="C327" s="241"/>
      <c r="D327" s="352"/>
      <c r="E327" s="212"/>
      <c r="F327" s="212"/>
      <c r="G327" s="212"/>
      <c r="H327" s="212"/>
      <c r="I327" s="394">
        <f t="shared" si="4"/>
        <v>0</v>
      </c>
    </row>
    <row r="328" spans="1:9" x14ac:dyDescent="0.25">
      <c r="A328" s="60" t="s">
        <v>10</v>
      </c>
      <c r="B328" s="98" t="s">
        <v>167</v>
      </c>
      <c r="C328" s="241">
        <v>261</v>
      </c>
      <c r="D328" s="352">
        <v>97</v>
      </c>
      <c r="E328" s="352">
        <v>107</v>
      </c>
      <c r="F328" s="212"/>
      <c r="G328" s="212"/>
      <c r="H328" s="212">
        <f>+D328+E328+F328+G328</f>
        <v>204</v>
      </c>
      <c r="I328" s="394">
        <f t="shared" si="4"/>
        <v>0.7816091954022989</v>
      </c>
    </row>
    <row r="329" spans="1:9" ht="5.25" customHeight="1" x14ac:dyDescent="0.25">
      <c r="A329" s="60"/>
      <c r="B329" s="98"/>
      <c r="C329" s="241"/>
      <c r="D329" s="352"/>
      <c r="E329" s="212"/>
      <c r="F329" s="212"/>
      <c r="G329" s="212"/>
      <c r="H329" s="212"/>
      <c r="I329" s="394">
        <f t="shared" si="4"/>
        <v>0</v>
      </c>
    </row>
    <row r="330" spans="1:9" x14ac:dyDescent="0.25">
      <c r="A330" s="60" t="s">
        <v>11</v>
      </c>
      <c r="B330" s="98" t="s">
        <v>168</v>
      </c>
      <c r="C330" s="241">
        <v>320</v>
      </c>
      <c r="D330" s="352">
        <v>88</v>
      </c>
      <c r="E330" s="352">
        <v>107</v>
      </c>
      <c r="F330" s="212"/>
      <c r="G330" s="212"/>
      <c r="H330" s="212">
        <f>+D330+E330+F330+G330</f>
        <v>195</v>
      </c>
      <c r="I330" s="394">
        <f t="shared" si="4"/>
        <v>0.609375</v>
      </c>
    </row>
    <row r="331" spans="1:9" ht="5.25" customHeight="1" x14ac:dyDescent="0.25">
      <c r="A331" s="60"/>
      <c r="B331" s="98"/>
      <c r="C331" s="241"/>
      <c r="D331" s="352"/>
      <c r="E331" s="212"/>
      <c r="F331" s="212"/>
      <c r="G331" s="212"/>
      <c r="H331" s="212"/>
      <c r="I331" s="394">
        <f t="shared" ref="I331:I394" si="5">IFERROR(H331/C331,0)</f>
        <v>0</v>
      </c>
    </row>
    <row r="332" spans="1:9" x14ac:dyDescent="0.25">
      <c r="A332" s="60" t="s">
        <v>12</v>
      </c>
      <c r="B332" s="98" t="s">
        <v>169</v>
      </c>
      <c r="C332" s="241">
        <v>27</v>
      </c>
      <c r="D332" s="352">
        <v>1</v>
      </c>
      <c r="E332" s="352">
        <v>5</v>
      </c>
      <c r="F332" s="212"/>
      <c r="G332" s="212"/>
      <c r="H332" s="212">
        <f>+D332+E332+F332+G332</f>
        <v>6</v>
      </c>
      <c r="I332" s="394">
        <f t="shared" si="5"/>
        <v>0.22222222222222221</v>
      </c>
    </row>
    <row r="333" spans="1:9" ht="5.25" customHeight="1" x14ac:dyDescent="0.25">
      <c r="A333" s="60"/>
      <c r="B333" s="98"/>
      <c r="C333" s="241"/>
      <c r="D333" s="352"/>
      <c r="E333" s="212"/>
      <c r="F333" s="212"/>
      <c r="G333" s="212"/>
      <c r="H333" s="212"/>
      <c r="I333" s="394">
        <f t="shared" si="5"/>
        <v>0</v>
      </c>
    </row>
    <row r="334" spans="1:9" x14ac:dyDescent="0.25">
      <c r="A334" s="60" t="s">
        <v>13</v>
      </c>
      <c r="B334" s="98" t="s">
        <v>170</v>
      </c>
      <c r="C334" s="241">
        <v>183</v>
      </c>
      <c r="D334" s="352">
        <v>49</v>
      </c>
      <c r="E334" s="352">
        <v>79</v>
      </c>
      <c r="F334" s="212"/>
      <c r="G334" s="212"/>
      <c r="H334" s="212">
        <f>+D334+E334+F334+G334</f>
        <v>128</v>
      </c>
      <c r="I334" s="394">
        <f t="shared" si="5"/>
        <v>0.69945355191256831</v>
      </c>
    </row>
    <row r="335" spans="1:9" ht="5.25" customHeight="1" x14ac:dyDescent="0.25">
      <c r="A335" s="60"/>
      <c r="B335" s="98"/>
      <c r="C335" s="241"/>
      <c r="D335" s="352"/>
      <c r="E335" s="212"/>
      <c r="F335" s="212"/>
      <c r="G335" s="212"/>
      <c r="H335" s="212"/>
      <c r="I335" s="394">
        <f t="shared" si="5"/>
        <v>0</v>
      </c>
    </row>
    <row r="336" spans="1:9" x14ac:dyDescent="0.25">
      <c r="A336" s="60" t="s">
        <v>14</v>
      </c>
      <c r="B336" s="99" t="s">
        <v>171</v>
      </c>
      <c r="C336" s="241">
        <v>205</v>
      </c>
      <c r="D336" s="352">
        <v>91</v>
      </c>
      <c r="E336" s="352">
        <v>93</v>
      </c>
      <c r="F336" s="212"/>
      <c r="G336" s="212"/>
      <c r="H336" s="212">
        <f>+D336+E336+F336+G336</f>
        <v>184</v>
      </c>
      <c r="I336" s="394">
        <f t="shared" si="5"/>
        <v>0.89756097560975612</v>
      </c>
    </row>
    <row r="337" spans="1:9" ht="5.25" customHeight="1" x14ac:dyDescent="0.25">
      <c r="A337" s="60"/>
      <c r="B337" s="98"/>
      <c r="C337" s="241"/>
      <c r="D337" s="352"/>
      <c r="E337" s="212"/>
      <c r="F337" s="212"/>
      <c r="G337" s="212"/>
      <c r="H337" s="212"/>
      <c r="I337" s="394">
        <f t="shared" si="5"/>
        <v>0</v>
      </c>
    </row>
    <row r="338" spans="1:9" x14ac:dyDescent="0.25">
      <c r="A338" s="60" t="s">
        <v>15</v>
      </c>
      <c r="B338" s="98" t="s">
        <v>172</v>
      </c>
      <c r="C338" s="241">
        <v>14</v>
      </c>
      <c r="D338" s="352">
        <v>1</v>
      </c>
      <c r="E338" s="352">
        <v>3</v>
      </c>
      <c r="F338" s="212"/>
      <c r="G338" s="212"/>
      <c r="H338" s="212">
        <f>+D338+E338+F338+G338</f>
        <v>4</v>
      </c>
      <c r="I338" s="394">
        <f t="shared" si="5"/>
        <v>0.2857142857142857</v>
      </c>
    </row>
    <row r="339" spans="1:9" ht="5.25" customHeight="1" x14ac:dyDescent="0.25">
      <c r="A339" s="60"/>
      <c r="B339" s="98"/>
      <c r="C339" s="241"/>
      <c r="D339" s="352"/>
      <c r="E339" s="212"/>
      <c r="F339" s="212"/>
      <c r="G339" s="212"/>
      <c r="H339" s="212"/>
      <c r="I339" s="394">
        <f t="shared" si="5"/>
        <v>0</v>
      </c>
    </row>
    <row r="340" spans="1:9" x14ac:dyDescent="0.25">
      <c r="A340" s="60" t="s">
        <v>16</v>
      </c>
      <c r="B340" s="98" t="s">
        <v>172</v>
      </c>
      <c r="C340" s="241">
        <v>33</v>
      </c>
      <c r="D340" s="352">
        <v>7</v>
      </c>
      <c r="E340" s="352">
        <v>4</v>
      </c>
      <c r="F340" s="212"/>
      <c r="G340" s="212"/>
      <c r="H340" s="212">
        <f>+D340+E340+F340+G340</f>
        <v>11</v>
      </c>
      <c r="I340" s="394">
        <f t="shared" si="5"/>
        <v>0.33333333333333331</v>
      </c>
    </row>
    <row r="341" spans="1:9" ht="5.25" customHeight="1" x14ac:dyDescent="0.25">
      <c r="A341" s="60"/>
      <c r="B341" s="98"/>
      <c r="C341" s="241"/>
      <c r="D341" s="352"/>
      <c r="E341" s="212"/>
      <c r="F341" s="212"/>
      <c r="G341" s="212"/>
      <c r="H341" s="212"/>
      <c r="I341" s="394">
        <f t="shared" si="5"/>
        <v>0</v>
      </c>
    </row>
    <row r="342" spans="1:9" x14ac:dyDescent="0.25">
      <c r="A342" s="60" t="s">
        <v>18</v>
      </c>
      <c r="B342" s="96" t="s">
        <v>173</v>
      </c>
      <c r="C342" s="241">
        <v>4</v>
      </c>
      <c r="D342" s="352">
        <v>1</v>
      </c>
      <c r="E342" s="352">
        <v>1</v>
      </c>
      <c r="F342" s="212"/>
      <c r="G342" s="212"/>
      <c r="H342" s="212">
        <f>+D342+E342+F342+G342</f>
        <v>2</v>
      </c>
      <c r="I342" s="394">
        <f t="shared" si="5"/>
        <v>0.5</v>
      </c>
    </row>
    <row r="343" spans="1:9" ht="5.25" customHeight="1" x14ac:dyDescent="0.25">
      <c r="A343" s="60"/>
      <c r="B343" s="98"/>
      <c r="C343" s="241"/>
      <c r="D343" s="352"/>
      <c r="E343" s="212"/>
      <c r="F343" s="212"/>
      <c r="G343" s="212"/>
      <c r="H343" s="212"/>
      <c r="I343" s="394">
        <f t="shared" si="5"/>
        <v>0</v>
      </c>
    </row>
    <row r="344" spans="1:9" x14ac:dyDescent="0.25">
      <c r="A344" s="60" t="s">
        <v>19</v>
      </c>
      <c r="B344" s="98" t="s">
        <v>170</v>
      </c>
      <c r="C344" s="241">
        <v>6</v>
      </c>
      <c r="D344" s="352">
        <v>0</v>
      </c>
      <c r="E344" s="352">
        <v>4</v>
      </c>
      <c r="F344" s="212"/>
      <c r="G344" s="212"/>
      <c r="H344" s="212">
        <f>+D344+E344+F344+G344</f>
        <v>4</v>
      </c>
      <c r="I344" s="394">
        <f t="shared" si="5"/>
        <v>0.66666666666666663</v>
      </c>
    </row>
    <row r="345" spans="1:9" ht="5.25" customHeight="1" x14ac:dyDescent="0.25">
      <c r="A345" s="60"/>
      <c r="B345" s="98"/>
      <c r="C345" s="241"/>
      <c r="D345" s="352"/>
      <c r="E345" s="212"/>
      <c r="F345" s="212"/>
      <c r="G345" s="212"/>
      <c r="H345" s="212"/>
      <c r="I345" s="394">
        <f t="shared" si="5"/>
        <v>0</v>
      </c>
    </row>
    <row r="346" spans="1:9" x14ac:dyDescent="0.25">
      <c r="A346" s="60" t="s">
        <v>20</v>
      </c>
      <c r="B346" s="98" t="s">
        <v>170</v>
      </c>
      <c r="C346" s="241">
        <v>14</v>
      </c>
      <c r="D346" s="352">
        <v>18</v>
      </c>
      <c r="E346" s="352">
        <v>75</v>
      </c>
      <c r="F346" s="212"/>
      <c r="G346" s="212"/>
      <c r="H346" s="212">
        <f>+D346+E346+F346+G346</f>
        <v>93</v>
      </c>
      <c r="I346" s="394">
        <f t="shared" si="5"/>
        <v>6.6428571428571432</v>
      </c>
    </row>
    <row r="347" spans="1:9" ht="5.25" customHeight="1" x14ac:dyDescent="0.25">
      <c r="A347" s="60"/>
      <c r="B347" s="98"/>
      <c r="C347" s="241"/>
      <c r="D347" s="352"/>
      <c r="E347" s="212"/>
      <c r="F347" s="212"/>
      <c r="G347" s="212"/>
      <c r="H347" s="212"/>
      <c r="I347" s="394">
        <f t="shared" si="5"/>
        <v>0</v>
      </c>
    </row>
    <row r="348" spans="1:9" x14ac:dyDescent="0.25">
      <c r="A348" s="268" t="s">
        <v>21</v>
      </c>
      <c r="B348" s="294" t="s">
        <v>170</v>
      </c>
      <c r="C348" s="295">
        <v>24</v>
      </c>
      <c r="D348" s="353">
        <v>29</v>
      </c>
      <c r="E348" s="353">
        <v>161</v>
      </c>
      <c r="F348" s="296"/>
      <c r="G348" s="296"/>
      <c r="H348" s="296">
        <f>+D348+E348+F348+G348</f>
        <v>190</v>
      </c>
      <c r="I348" s="394">
        <f t="shared" si="5"/>
        <v>7.916666666666667</v>
      </c>
    </row>
    <row r="349" spans="1:9" x14ac:dyDescent="0.25">
      <c r="D349" s="354"/>
      <c r="I349" s="394">
        <f t="shared" si="5"/>
        <v>0</v>
      </c>
    </row>
    <row r="350" spans="1:9" ht="33" customHeight="1" x14ac:dyDescent="0.25">
      <c r="A350" s="44" t="s">
        <v>187</v>
      </c>
      <c r="B350" s="67"/>
      <c r="C350" s="239"/>
      <c r="D350" s="355"/>
      <c r="E350" s="145"/>
      <c r="F350" s="145"/>
      <c r="G350" s="145"/>
      <c r="H350" s="145"/>
      <c r="I350" s="394">
        <f t="shared" si="5"/>
        <v>0</v>
      </c>
    </row>
    <row r="351" spans="1:9" x14ac:dyDescent="0.25">
      <c r="A351" s="12" t="s">
        <v>9</v>
      </c>
      <c r="B351" s="97" t="s">
        <v>166</v>
      </c>
      <c r="C351" s="243">
        <v>769</v>
      </c>
      <c r="D351" s="356">
        <v>285</v>
      </c>
      <c r="E351" s="356">
        <v>312</v>
      </c>
      <c r="F351" s="7"/>
      <c r="G351" s="7"/>
      <c r="H351" s="7">
        <f>+D351+E351+F351+G351</f>
        <v>597</v>
      </c>
      <c r="I351" s="394">
        <f t="shared" si="5"/>
        <v>0.77633289986996101</v>
      </c>
    </row>
    <row r="352" spans="1:9" ht="5.25" customHeight="1" x14ac:dyDescent="0.25">
      <c r="A352" s="60"/>
      <c r="B352" s="98"/>
      <c r="C352" s="244"/>
      <c r="D352" s="357"/>
      <c r="E352" s="62"/>
      <c r="F352" s="62"/>
      <c r="G352" s="62"/>
      <c r="H352" s="62"/>
      <c r="I352" s="394">
        <f t="shared" si="5"/>
        <v>0</v>
      </c>
    </row>
    <row r="353" spans="1:9" x14ac:dyDescent="0.25">
      <c r="A353" s="60" t="s">
        <v>10</v>
      </c>
      <c r="B353" s="98" t="s">
        <v>167</v>
      </c>
      <c r="C353" s="244">
        <v>1518</v>
      </c>
      <c r="D353" s="357">
        <v>539</v>
      </c>
      <c r="E353" s="357">
        <v>563</v>
      </c>
      <c r="F353" s="62"/>
      <c r="G353" s="62"/>
      <c r="H353" s="62">
        <f>+D353+E353+F353+G353</f>
        <v>1102</v>
      </c>
      <c r="I353" s="394">
        <f t="shared" si="5"/>
        <v>0.72595520421607374</v>
      </c>
    </row>
    <row r="354" spans="1:9" ht="5.25" customHeight="1" x14ac:dyDescent="0.25">
      <c r="A354" s="60"/>
      <c r="B354" s="98"/>
      <c r="C354" s="244"/>
      <c r="D354" s="357"/>
      <c r="E354" s="62"/>
      <c r="F354" s="62"/>
      <c r="G354" s="62"/>
      <c r="H354" s="62"/>
      <c r="I354" s="394">
        <f t="shared" si="5"/>
        <v>0</v>
      </c>
    </row>
    <row r="355" spans="1:9" x14ac:dyDescent="0.25">
      <c r="A355" s="60" t="s">
        <v>11</v>
      </c>
      <c r="B355" s="98" t="s">
        <v>168</v>
      </c>
      <c r="C355" s="244">
        <v>267</v>
      </c>
      <c r="D355" s="357">
        <v>51</v>
      </c>
      <c r="E355" s="357">
        <v>53</v>
      </c>
      <c r="F355" s="62"/>
      <c r="G355" s="62"/>
      <c r="H355" s="62">
        <f>+D355+E355+F355+G355</f>
        <v>104</v>
      </c>
      <c r="I355" s="394">
        <f t="shared" si="5"/>
        <v>0.38951310861423222</v>
      </c>
    </row>
    <row r="356" spans="1:9" ht="5.25" customHeight="1" x14ac:dyDescent="0.25">
      <c r="A356" s="60"/>
      <c r="B356" s="98"/>
      <c r="C356" s="244"/>
      <c r="D356" s="357"/>
      <c r="E356" s="62"/>
      <c r="F356" s="62"/>
      <c r="G356" s="62"/>
      <c r="H356" s="62"/>
      <c r="I356" s="394">
        <f t="shared" si="5"/>
        <v>0</v>
      </c>
    </row>
    <row r="357" spans="1:9" x14ac:dyDescent="0.25">
      <c r="A357" s="60" t="s">
        <v>12</v>
      </c>
      <c r="B357" s="98" t="s">
        <v>169</v>
      </c>
      <c r="C357" s="244">
        <v>18</v>
      </c>
      <c r="D357" s="357">
        <v>5</v>
      </c>
      <c r="E357" s="357">
        <v>3</v>
      </c>
      <c r="F357" s="62"/>
      <c r="G357" s="62"/>
      <c r="H357" s="62">
        <f>+D357+E357+F357+G357</f>
        <v>8</v>
      </c>
      <c r="I357" s="394">
        <f t="shared" si="5"/>
        <v>0.44444444444444442</v>
      </c>
    </row>
    <row r="358" spans="1:9" ht="5.25" customHeight="1" x14ac:dyDescent="0.25">
      <c r="A358" s="60"/>
      <c r="B358" s="98"/>
      <c r="C358" s="244"/>
      <c r="D358" s="357"/>
      <c r="E358" s="62"/>
      <c r="F358" s="62"/>
      <c r="G358" s="62"/>
      <c r="H358" s="62"/>
      <c r="I358" s="394">
        <f t="shared" si="5"/>
        <v>0</v>
      </c>
    </row>
    <row r="359" spans="1:9" x14ac:dyDescent="0.25">
      <c r="A359" s="60" t="s">
        <v>13</v>
      </c>
      <c r="B359" s="98" t="s">
        <v>170</v>
      </c>
      <c r="C359" s="244">
        <v>176</v>
      </c>
      <c r="D359" s="357">
        <v>52</v>
      </c>
      <c r="E359" s="357">
        <v>74</v>
      </c>
      <c r="F359" s="62"/>
      <c r="G359" s="62"/>
      <c r="H359" s="62">
        <f>+D359+E359+F359+G359</f>
        <v>126</v>
      </c>
      <c r="I359" s="394">
        <f t="shared" si="5"/>
        <v>0.71590909090909094</v>
      </c>
    </row>
    <row r="360" spans="1:9" ht="5.25" customHeight="1" x14ac:dyDescent="0.25">
      <c r="A360" s="60"/>
      <c r="B360" s="98"/>
      <c r="C360" s="244"/>
      <c r="D360" s="357"/>
      <c r="E360" s="62"/>
      <c r="F360" s="62"/>
      <c r="G360" s="62"/>
      <c r="H360" s="62"/>
      <c r="I360" s="394">
        <f t="shared" si="5"/>
        <v>0</v>
      </c>
    </row>
    <row r="361" spans="1:9" x14ac:dyDescent="0.25">
      <c r="A361" s="60" t="s">
        <v>14</v>
      </c>
      <c r="B361" s="99" t="s">
        <v>171</v>
      </c>
      <c r="C361" s="244">
        <v>273</v>
      </c>
      <c r="D361" s="357">
        <v>69</v>
      </c>
      <c r="E361" s="357">
        <v>56</v>
      </c>
      <c r="F361" s="62"/>
      <c r="G361" s="62"/>
      <c r="H361" s="62">
        <f>+D361+E361+F361+G361</f>
        <v>125</v>
      </c>
      <c r="I361" s="394">
        <f t="shared" si="5"/>
        <v>0.45787545787545786</v>
      </c>
    </row>
    <row r="362" spans="1:9" ht="5.25" customHeight="1" x14ac:dyDescent="0.25">
      <c r="A362" s="60"/>
      <c r="B362" s="98"/>
      <c r="C362" s="244"/>
      <c r="D362" s="357"/>
      <c r="E362" s="62"/>
      <c r="F362" s="62"/>
      <c r="G362" s="62"/>
      <c r="H362" s="62"/>
      <c r="I362" s="394">
        <f t="shared" si="5"/>
        <v>0</v>
      </c>
    </row>
    <row r="363" spans="1:9" x14ac:dyDescent="0.25">
      <c r="A363" s="60" t="s">
        <v>15</v>
      </c>
      <c r="B363" s="98" t="s">
        <v>172</v>
      </c>
      <c r="C363" s="244">
        <v>9</v>
      </c>
      <c r="D363" s="357">
        <v>5</v>
      </c>
      <c r="E363" s="357">
        <v>1</v>
      </c>
      <c r="F363" s="62"/>
      <c r="G363" s="62"/>
      <c r="H363" s="62">
        <f>+D363+E363+F363+G363</f>
        <v>6</v>
      </c>
      <c r="I363" s="394">
        <f t="shared" si="5"/>
        <v>0.66666666666666663</v>
      </c>
    </row>
    <row r="364" spans="1:9" ht="5.25" customHeight="1" x14ac:dyDescent="0.25">
      <c r="A364" s="60"/>
      <c r="B364" s="98"/>
      <c r="C364" s="244"/>
      <c r="D364" s="357"/>
      <c r="E364" s="62"/>
      <c r="F364" s="62"/>
      <c r="G364" s="62"/>
      <c r="H364" s="62"/>
      <c r="I364" s="394">
        <f t="shared" si="5"/>
        <v>0</v>
      </c>
    </row>
    <row r="365" spans="1:9" x14ac:dyDescent="0.25">
      <c r="A365" s="60" t="s">
        <v>16</v>
      </c>
      <c r="B365" s="98" t="s">
        <v>172</v>
      </c>
      <c r="C365" s="244">
        <v>30</v>
      </c>
      <c r="D365" s="357">
        <v>10</v>
      </c>
      <c r="E365" s="357">
        <v>8</v>
      </c>
      <c r="F365" s="62"/>
      <c r="G365" s="62"/>
      <c r="H365" s="62">
        <f>+D365+E365+F365+G365</f>
        <v>18</v>
      </c>
      <c r="I365" s="394">
        <f t="shared" si="5"/>
        <v>0.6</v>
      </c>
    </row>
    <row r="366" spans="1:9" ht="5.25" customHeight="1" x14ac:dyDescent="0.25">
      <c r="A366" s="60"/>
      <c r="B366" s="98"/>
      <c r="C366" s="244"/>
      <c r="D366" s="357"/>
      <c r="E366" s="62"/>
      <c r="F366" s="62"/>
      <c r="G366" s="62"/>
      <c r="H366" s="62"/>
      <c r="I366" s="394">
        <f t="shared" si="5"/>
        <v>0</v>
      </c>
    </row>
    <row r="367" spans="1:9" x14ac:dyDescent="0.25">
      <c r="A367" s="60" t="s">
        <v>18</v>
      </c>
      <c r="B367" s="96" t="s">
        <v>173</v>
      </c>
      <c r="C367" s="244">
        <v>4</v>
      </c>
      <c r="D367" s="357">
        <v>1</v>
      </c>
      <c r="E367" s="357">
        <v>1</v>
      </c>
      <c r="F367" s="62"/>
      <c r="G367" s="62"/>
      <c r="H367" s="62">
        <f>+D367+E367+F367+G367</f>
        <v>2</v>
      </c>
      <c r="I367" s="394">
        <f t="shared" si="5"/>
        <v>0.5</v>
      </c>
    </row>
    <row r="368" spans="1:9" ht="5.25" customHeight="1" x14ac:dyDescent="0.25">
      <c r="A368" s="60"/>
      <c r="B368" s="98"/>
      <c r="C368" s="244"/>
      <c r="D368" s="357"/>
      <c r="E368" s="62"/>
      <c r="F368" s="62"/>
      <c r="G368" s="62"/>
      <c r="H368" s="62"/>
      <c r="I368" s="394">
        <f t="shared" si="5"/>
        <v>0</v>
      </c>
    </row>
    <row r="369" spans="1:9" x14ac:dyDescent="0.25">
      <c r="A369" s="60" t="s">
        <v>19</v>
      </c>
      <c r="B369" s="98" t="s">
        <v>170</v>
      </c>
      <c r="C369" s="244">
        <v>2</v>
      </c>
      <c r="D369" s="357">
        <v>2</v>
      </c>
      <c r="E369" s="357">
        <v>0</v>
      </c>
      <c r="F369" s="62"/>
      <c r="G369" s="62"/>
      <c r="H369" s="62">
        <f>+D369+E369+F369+G369</f>
        <v>2</v>
      </c>
      <c r="I369" s="394">
        <f t="shared" si="5"/>
        <v>1</v>
      </c>
    </row>
    <row r="370" spans="1:9" ht="5.25" customHeight="1" x14ac:dyDescent="0.25">
      <c r="A370" s="60"/>
      <c r="B370" s="98"/>
      <c r="C370" s="244"/>
      <c r="D370" s="357"/>
      <c r="E370" s="62"/>
      <c r="F370" s="62"/>
      <c r="G370" s="62"/>
      <c r="H370" s="62"/>
      <c r="I370" s="394">
        <f t="shared" si="5"/>
        <v>0</v>
      </c>
    </row>
    <row r="371" spans="1:9" x14ac:dyDescent="0.25">
      <c r="A371" s="60" t="s">
        <v>20</v>
      </c>
      <c r="B371" s="98" t="s">
        <v>170</v>
      </c>
      <c r="C371" s="244">
        <v>43</v>
      </c>
      <c r="D371" s="357">
        <v>14</v>
      </c>
      <c r="E371" s="357">
        <v>24</v>
      </c>
      <c r="F371" s="62"/>
      <c r="G371" s="62"/>
      <c r="H371" s="62">
        <f>+D371+E371+F371+G371</f>
        <v>38</v>
      </c>
      <c r="I371" s="394">
        <f t="shared" si="5"/>
        <v>0.88372093023255816</v>
      </c>
    </row>
    <row r="372" spans="1:9" ht="5.25" customHeight="1" x14ac:dyDescent="0.25">
      <c r="A372" s="60"/>
      <c r="B372" s="98"/>
      <c r="C372" s="244"/>
      <c r="D372" s="357"/>
      <c r="E372" s="62"/>
      <c r="F372" s="62"/>
      <c r="G372" s="62"/>
      <c r="H372" s="62"/>
      <c r="I372" s="394">
        <f t="shared" si="5"/>
        <v>0</v>
      </c>
    </row>
    <row r="373" spans="1:9" x14ac:dyDescent="0.25">
      <c r="A373" s="268" t="s">
        <v>21</v>
      </c>
      <c r="B373" s="294" t="s">
        <v>170</v>
      </c>
      <c r="C373" s="297">
        <v>117</v>
      </c>
      <c r="D373" s="358">
        <v>32</v>
      </c>
      <c r="E373" s="358">
        <v>30</v>
      </c>
      <c r="F373" s="281"/>
      <c r="G373" s="281"/>
      <c r="H373" s="281">
        <f>+D373+E373+F373+G373</f>
        <v>62</v>
      </c>
      <c r="I373" s="394">
        <f t="shared" si="5"/>
        <v>0.52991452991452992</v>
      </c>
    </row>
    <row r="374" spans="1:9" x14ac:dyDescent="0.25">
      <c r="D374" s="354"/>
      <c r="I374" s="394">
        <f t="shared" si="5"/>
        <v>0</v>
      </c>
    </row>
    <row r="375" spans="1:9" ht="33" customHeight="1" x14ac:dyDescent="0.25">
      <c r="A375" s="44" t="s">
        <v>188</v>
      </c>
      <c r="B375" s="67"/>
      <c r="C375" s="239"/>
      <c r="D375" s="355"/>
      <c r="E375" s="145"/>
      <c r="F375" s="145"/>
      <c r="G375" s="145"/>
      <c r="H375" s="145"/>
      <c r="I375" s="394">
        <f t="shared" si="5"/>
        <v>0</v>
      </c>
    </row>
    <row r="376" spans="1:9" x14ac:dyDescent="0.25">
      <c r="A376" s="12" t="s">
        <v>9</v>
      </c>
      <c r="B376" s="97" t="s">
        <v>166</v>
      </c>
      <c r="C376" s="243">
        <v>759</v>
      </c>
      <c r="D376" s="356">
        <v>262</v>
      </c>
      <c r="E376" s="356">
        <v>329</v>
      </c>
      <c r="F376" s="7"/>
      <c r="G376" s="7"/>
      <c r="H376" s="7">
        <f>+D376+E376+F376+G376</f>
        <v>591</v>
      </c>
      <c r="I376" s="394">
        <f t="shared" si="5"/>
        <v>0.77865612648221338</v>
      </c>
    </row>
    <row r="377" spans="1:9" ht="5.25" customHeight="1" x14ac:dyDescent="0.25">
      <c r="A377" s="60"/>
      <c r="B377" s="98"/>
      <c r="C377" s="244"/>
      <c r="D377" s="357"/>
      <c r="E377" s="62"/>
      <c r="F377" s="62"/>
      <c r="G377" s="62"/>
      <c r="H377" s="62"/>
      <c r="I377" s="394">
        <f t="shared" si="5"/>
        <v>0</v>
      </c>
    </row>
    <row r="378" spans="1:9" x14ac:dyDescent="0.25">
      <c r="A378" s="60" t="s">
        <v>10</v>
      </c>
      <c r="B378" s="98" t="s">
        <v>167</v>
      </c>
      <c r="C378" s="244">
        <v>405</v>
      </c>
      <c r="D378" s="357">
        <v>134</v>
      </c>
      <c r="E378" s="357">
        <v>120</v>
      </c>
      <c r="F378" s="62"/>
      <c r="G378" s="62"/>
      <c r="H378" s="62">
        <f>+D378+E378+F378+G378</f>
        <v>254</v>
      </c>
      <c r="I378" s="394">
        <f t="shared" si="5"/>
        <v>0.62716049382716055</v>
      </c>
    </row>
    <row r="379" spans="1:9" ht="5.25" customHeight="1" x14ac:dyDescent="0.25">
      <c r="A379" s="60"/>
      <c r="B379" s="98"/>
      <c r="C379" s="244"/>
      <c r="D379" s="357"/>
      <c r="E379" s="62"/>
      <c r="F379" s="62"/>
      <c r="G379" s="62"/>
      <c r="H379" s="62"/>
      <c r="I379" s="394">
        <f t="shared" si="5"/>
        <v>0</v>
      </c>
    </row>
    <row r="380" spans="1:9" x14ac:dyDescent="0.25">
      <c r="A380" s="60" t="s">
        <v>11</v>
      </c>
      <c r="B380" s="98" t="s">
        <v>168</v>
      </c>
      <c r="C380" s="244">
        <v>279</v>
      </c>
      <c r="D380" s="357">
        <v>70</v>
      </c>
      <c r="E380" s="357">
        <v>99</v>
      </c>
      <c r="F380" s="62"/>
      <c r="G380" s="62"/>
      <c r="H380" s="62">
        <f>+D380+E380+F380+G380</f>
        <v>169</v>
      </c>
      <c r="I380" s="394">
        <f t="shared" si="5"/>
        <v>0.60573476702508966</v>
      </c>
    </row>
    <row r="381" spans="1:9" ht="5.25" customHeight="1" x14ac:dyDescent="0.25">
      <c r="A381" s="60"/>
      <c r="B381" s="98"/>
      <c r="C381" s="244"/>
      <c r="D381" s="357"/>
      <c r="E381" s="62"/>
      <c r="F381" s="62"/>
      <c r="G381" s="62"/>
      <c r="H381" s="62"/>
      <c r="I381" s="394">
        <f t="shared" si="5"/>
        <v>0</v>
      </c>
    </row>
    <row r="382" spans="1:9" x14ac:dyDescent="0.25">
      <c r="A382" s="60" t="s">
        <v>12</v>
      </c>
      <c r="B382" s="98" t="s">
        <v>169</v>
      </c>
      <c r="C382" s="244">
        <v>20</v>
      </c>
      <c r="D382" s="357">
        <v>4</v>
      </c>
      <c r="E382" s="357">
        <v>10</v>
      </c>
      <c r="F382" s="62"/>
      <c r="G382" s="62"/>
      <c r="H382" s="62">
        <f>+D382+E382+F382+G382</f>
        <v>14</v>
      </c>
      <c r="I382" s="394">
        <f t="shared" si="5"/>
        <v>0.7</v>
      </c>
    </row>
    <row r="383" spans="1:9" ht="5.25" customHeight="1" x14ac:dyDescent="0.25">
      <c r="A383" s="60"/>
      <c r="B383" s="98"/>
      <c r="C383" s="244"/>
      <c r="D383" s="357"/>
      <c r="E383" s="62"/>
      <c r="F383" s="62"/>
      <c r="G383" s="62"/>
      <c r="H383" s="62"/>
      <c r="I383" s="394">
        <f t="shared" si="5"/>
        <v>0</v>
      </c>
    </row>
    <row r="384" spans="1:9" x14ac:dyDescent="0.25">
      <c r="A384" s="60" t="s">
        <v>13</v>
      </c>
      <c r="B384" s="98" t="s">
        <v>170</v>
      </c>
      <c r="C384" s="244">
        <v>154</v>
      </c>
      <c r="D384" s="357">
        <v>58</v>
      </c>
      <c r="E384" s="357">
        <v>81</v>
      </c>
      <c r="F384" s="62"/>
      <c r="G384" s="62"/>
      <c r="H384" s="62">
        <f>+D384+E384+F384+G384</f>
        <v>139</v>
      </c>
      <c r="I384" s="394">
        <f t="shared" si="5"/>
        <v>0.90259740259740262</v>
      </c>
    </row>
    <row r="385" spans="1:9" ht="5.25" customHeight="1" x14ac:dyDescent="0.25">
      <c r="A385" s="60"/>
      <c r="B385" s="98"/>
      <c r="C385" s="244"/>
      <c r="D385" s="357"/>
      <c r="E385" s="62"/>
      <c r="F385" s="62"/>
      <c r="G385" s="62"/>
      <c r="H385" s="62"/>
      <c r="I385" s="394">
        <f t="shared" si="5"/>
        <v>0</v>
      </c>
    </row>
    <row r="386" spans="1:9" x14ac:dyDescent="0.25">
      <c r="A386" s="60" t="s">
        <v>14</v>
      </c>
      <c r="B386" s="99" t="s">
        <v>171</v>
      </c>
      <c r="C386" s="244">
        <v>717</v>
      </c>
      <c r="D386" s="357">
        <v>132</v>
      </c>
      <c r="E386" s="357">
        <v>226</v>
      </c>
      <c r="F386" s="62"/>
      <c r="G386" s="62"/>
      <c r="H386" s="62">
        <f>+D386+E386+F386+G386</f>
        <v>358</v>
      </c>
      <c r="I386" s="394">
        <f t="shared" si="5"/>
        <v>0.49930264993026502</v>
      </c>
    </row>
    <row r="387" spans="1:9" ht="5.25" customHeight="1" x14ac:dyDescent="0.25">
      <c r="A387" s="60"/>
      <c r="B387" s="98"/>
      <c r="C387" s="244"/>
      <c r="D387" s="357"/>
      <c r="E387" s="62"/>
      <c r="F387" s="62"/>
      <c r="G387" s="62"/>
      <c r="H387" s="62"/>
      <c r="I387" s="394">
        <f t="shared" si="5"/>
        <v>0</v>
      </c>
    </row>
    <row r="388" spans="1:9" x14ac:dyDescent="0.25">
      <c r="A388" s="60" t="s">
        <v>15</v>
      </c>
      <c r="B388" s="98" t="s">
        <v>172</v>
      </c>
      <c r="C388" s="244">
        <v>12</v>
      </c>
      <c r="D388" s="357">
        <v>3</v>
      </c>
      <c r="E388" s="357">
        <v>3</v>
      </c>
      <c r="F388" s="62"/>
      <c r="G388" s="62"/>
      <c r="H388" s="62">
        <f>+D388+E388+F388+G388</f>
        <v>6</v>
      </c>
      <c r="I388" s="394">
        <f t="shared" si="5"/>
        <v>0.5</v>
      </c>
    </row>
    <row r="389" spans="1:9" ht="5.25" customHeight="1" x14ac:dyDescent="0.25">
      <c r="A389" s="60"/>
      <c r="B389" s="98"/>
      <c r="C389" s="244"/>
      <c r="D389" s="357"/>
      <c r="E389" s="62"/>
      <c r="F389" s="62"/>
      <c r="G389" s="62"/>
      <c r="H389" s="62"/>
      <c r="I389" s="394">
        <f t="shared" si="5"/>
        <v>0</v>
      </c>
    </row>
    <row r="390" spans="1:9" x14ac:dyDescent="0.25">
      <c r="A390" s="60" t="s">
        <v>16</v>
      </c>
      <c r="B390" s="98" t="s">
        <v>172</v>
      </c>
      <c r="C390" s="244">
        <v>22</v>
      </c>
      <c r="D390" s="357">
        <v>4</v>
      </c>
      <c r="E390" s="357">
        <v>9</v>
      </c>
      <c r="F390" s="62"/>
      <c r="G390" s="62"/>
      <c r="H390" s="62">
        <f>+D390+E390+F390+G390</f>
        <v>13</v>
      </c>
      <c r="I390" s="394">
        <f t="shared" si="5"/>
        <v>0.59090909090909094</v>
      </c>
    </row>
    <row r="391" spans="1:9" ht="5.25" customHeight="1" x14ac:dyDescent="0.25">
      <c r="A391" s="60"/>
      <c r="B391" s="98"/>
      <c r="C391" s="244"/>
      <c r="D391" s="357"/>
      <c r="E391" s="62"/>
      <c r="F391" s="62"/>
      <c r="G391" s="62"/>
      <c r="H391" s="62"/>
      <c r="I391" s="394">
        <f t="shared" si="5"/>
        <v>0</v>
      </c>
    </row>
    <row r="392" spans="1:9" x14ac:dyDescent="0.25">
      <c r="A392" s="60" t="s">
        <v>18</v>
      </c>
      <c r="B392" s="96" t="s">
        <v>173</v>
      </c>
      <c r="C392" s="244">
        <v>4</v>
      </c>
      <c r="D392" s="357">
        <v>0</v>
      </c>
      <c r="E392" s="357">
        <v>0</v>
      </c>
      <c r="F392" s="62"/>
      <c r="G392" s="62"/>
      <c r="H392" s="62">
        <f>+D392+E392+F392+G392</f>
        <v>0</v>
      </c>
      <c r="I392" s="394">
        <f t="shared" si="5"/>
        <v>0</v>
      </c>
    </row>
    <row r="393" spans="1:9" ht="5.25" customHeight="1" x14ac:dyDescent="0.25">
      <c r="A393" s="60"/>
      <c r="B393" s="98"/>
      <c r="C393" s="244"/>
      <c r="D393" s="357"/>
      <c r="E393" s="62"/>
      <c r="F393" s="62"/>
      <c r="G393" s="62"/>
      <c r="H393" s="62"/>
      <c r="I393" s="394">
        <f t="shared" si="5"/>
        <v>0</v>
      </c>
    </row>
    <row r="394" spans="1:9" x14ac:dyDescent="0.25">
      <c r="A394" s="60" t="s">
        <v>19</v>
      </c>
      <c r="B394" s="98" t="s">
        <v>170</v>
      </c>
      <c r="C394" s="244">
        <v>6</v>
      </c>
      <c r="D394" s="357">
        <v>1</v>
      </c>
      <c r="E394" s="357">
        <v>1</v>
      </c>
      <c r="F394" s="62"/>
      <c r="G394" s="62"/>
      <c r="H394" s="62">
        <f>+D394+E394+F394+G394</f>
        <v>2</v>
      </c>
      <c r="I394" s="394">
        <f t="shared" si="5"/>
        <v>0.33333333333333331</v>
      </c>
    </row>
    <row r="395" spans="1:9" ht="5.25" customHeight="1" x14ac:dyDescent="0.25">
      <c r="A395" s="60"/>
      <c r="B395" s="98"/>
      <c r="C395" s="244"/>
      <c r="D395" s="357"/>
      <c r="E395" s="62"/>
      <c r="F395" s="62"/>
      <c r="G395" s="62"/>
      <c r="H395" s="62"/>
      <c r="I395" s="394">
        <f t="shared" ref="I395:I458" si="6">IFERROR(H395/C395,0)</f>
        <v>0</v>
      </c>
    </row>
    <row r="396" spans="1:9" x14ac:dyDescent="0.25">
      <c r="A396" s="60" t="s">
        <v>20</v>
      </c>
      <c r="B396" s="98" t="s">
        <v>170</v>
      </c>
      <c r="C396" s="244">
        <v>183</v>
      </c>
      <c r="D396" s="357">
        <v>63</v>
      </c>
      <c r="E396" s="357">
        <v>89</v>
      </c>
      <c r="F396" s="62"/>
      <c r="G396" s="62"/>
      <c r="H396" s="62">
        <f>+D396+E396+F396+G396</f>
        <v>152</v>
      </c>
      <c r="I396" s="394">
        <f t="shared" si="6"/>
        <v>0.8306010928961749</v>
      </c>
    </row>
    <row r="397" spans="1:9" ht="5.25" customHeight="1" x14ac:dyDescent="0.25">
      <c r="A397" s="60"/>
      <c r="B397" s="98"/>
      <c r="C397" s="244"/>
      <c r="D397" s="357"/>
      <c r="E397" s="62"/>
      <c r="F397" s="62"/>
      <c r="G397" s="62"/>
      <c r="H397" s="62"/>
      <c r="I397" s="394">
        <f t="shared" si="6"/>
        <v>0</v>
      </c>
    </row>
    <row r="398" spans="1:9" x14ac:dyDescent="0.25">
      <c r="A398" s="268" t="s">
        <v>21</v>
      </c>
      <c r="B398" s="294" t="s">
        <v>170</v>
      </c>
      <c r="C398" s="297">
        <v>87</v>
      </c>
      <c r="D398" s="358">
        <v>22</v>
      </c>
      <c r="E398" s="358">
        <v>25</v>
      </c>
      <c r="F398" s="281"/>
      <c r="G398" s="281"/>
      <c r="H398" s="281">
        <f>+D398+E398+F398+G398</f>
        <v>47</v>
      </c>
      <c r="I398" s="394">
        <f t="shared" si="6"/>
        <v>0.54022988505747127</v>
      </c>
    </row>
    <row r="399" spans="1:9" x14ac:dyDescent="0.25">
      <c r="D399" s="354"/>
      <c r="I399" s="394">
        <f t="shared" si="6"/>
        <v>0</v>
      </c>
    </row>
    <row r="400" spans="1:9" ht="33" customHeight="1" x14ac:dyDescent="0.25">
      <c r="A400" s="44" t="s">
        <v>189</v>
      </c>
      <c r="B400" s="67"/>
      <c r="C400" s="239"/>
      <c r="D400" s="355"/>
      <c r="E400" s="145"/>
      <c r="F400" s="145"/>
      <c r="G400" s="145"/>
      <c r="H400" s="145"/>
      <c r="I400" s="394">
        <f t="shared" si="6"/>
        <v>0</v>
      </c>
    </row>
    <row r="401" spans="1:9" x14ac:dyDescent="0.25">
      <c r="A401" s="12" t="s">
        <v>9</v>
      </c>
      <c r="B401" s="97" t="s">
        <v>166</v>
      </c>
      <c r="C401" s="240">
        <v>531</v>
      </c>
      <c r="D401" s="351">
        <v>150</v>
      </c>
      <c r="E401" s="351">
        <v>189</v>
      </c>
      <c r="F401" s="117"/>
      <c r="G401" s="117"/>
      <c r="H401" s="117">
        <f>+D401+E401+F401+G401</f>
        <v>339</v>
      </c>
      <c r="I401" s="394">
        <f t="shared" si="6"/>
        <v>0.6384180790960452</v>
      </c>
    </row>
    <row r="402" spans="1:9" ht="5.25" customHeight="1" x14ac:dyDescent="0.25">
      <c r="A402" s="60"/>
      <c r="B402" s="98"/>
      <c r="C402" s="241"/>
      <c r="D402" s="352"/>
      <c r="E402" s="212"/>
      <c r="F402" s="212"/>
      <c r="G402" s="212"/>
      <c r="H402" s="212"/>
      <c r="I402" s="394">
        <f t="shared" si="6"/>
        <v>0</v>
      </c>
    </row>
    <row r="403" spans="1:9" x14ac:dyDescent="0.25">
      <c r="A403" s="60" t="s">
        <v>10</v>
      </c>
      <c r="B403" s="98" t="s">
        <v>167</v>
      </c>
      <c r="C403" s="241">
        <v>373</v>
      </c>
      <c r="D403" s="352">
        <v>125</v>
      </c>
      <c r="E403" s="352">
        <v>134</v>
      </c>
      <c r="F403" s="212"/>
      <c r="G403" s="212"/>
      <c r="H403" s="212">
        <f>+D403+E403+F403+G403</f>
        <v>259</v>
      </c>
      <c r="I403" s="394">
        <f t="shared" si="6"/>
        <v>0.69436997319034854</v>
      </c>
    </row>
    <row r="404" spans="1:9" ht="5.25" customHeight="1" x14ac:dyDescent="0.25">
      <c r="A404" s="60"/>
      <c r="B404" s="98"/>
      <c r="C404" s="241"/>
      <c r="D404" s="352"/>
      <c r="E404" s="212"/>
      <c r="F404" s="212"/>
      <c r="G404" s="212"/>
      <c r="H404" s="212"/>
      <c r="I404" s="394">
        <f t="shared" si="6"/>
        <v>0</v>
      </c>
    </row>
    <row r="405" spans="1:9" x14ac:dyDescent="0.25">
      <c r="A405" s="60" t="s">
        <v>11</v>
      </c>
      <c r="B405" s="98" t="s">
        <v>168</v>
      </c>
      <c r="C405" s="241">
        <v>337</v>
      </c>
      <c r="D405" s="352">
        <v>70</v>
      </c>
      <c r="E405" s="352">
        <v>96</v>
      </c>
      <c r="F405" s="212"/>
      <c r="G405" s="212"/>
      <c r="H405" s="212">
        <f>+D405+E405+F405+G405</f>
        <v>166</v>
      </c>
      <c r="I405" s="394">
        <f t="shared" si="6"/>
        <v>0.49258160237388726</v>
      </c>
    </row>
    <row r="406" spans="1:9" ht="5.25" customHeight="1" x14ac:dyDescent="0.25">
      <c r="A406" s="60"/>
      <c r="B406" s="98"/>
      <c r="C406" s="241"/>
      <c r="D406" s="352"/>
      <c r="E406" s="212"/>
      <c r="F406" s="212"/>
      <c r="G406" s="212"/>
      <c r="H406" s="212"/>
      <c r="I406" s="394">
        <f t="shared" si="6"/>
        <v>0</v>
      </c>
    </row>
    <row r="407" spans="1:9" x14ac:dyDescent="0.25">
      <c r="A407" s="60" t="s">
        <v>12</v>
      </c>
      <c r="B407" s="98" t="s">
        <v>169</v>
      </c>
      <c r="C407" s="241">
        <v>39</v>
      </c>
      <c r="D407" s="352">
        <v>13</v>
      </c>
      <c r="E407" s="352">
        <v>9</v>
      </c>
      <c r="F407" s="212"/>
      <c r="G407" s="212"/>
      <c r="H407" s="212">
        <f>+D407+E407+F407+G407</f>
        <v>22</v>
      </c>
      <c r="I407" s="394">
        <f t="shared" si="6"/>
        <v>0.5641025641025641</v>
      </c>
    </row>
    <row r="408" spans="1:9" ht="5.25" customHeight="1" x14ac:dyDescent="0.25">
      <c r="A408" s="60"/>
      <c r="B408" s="98"/>
      <c r="C408" s="241"/>
      <c r="D408" s="352"/>
      <c r="E408" s="212"/>
      <c r="F408" s="212"/>
      <c r="G408" s="212"/>
      <c r="H408" s="212"/>
      <c r="I408" s="394">
        <f t="shared" si="6"/>
        <v>0</v>
      </c>
    </row>
    <row r="409" spans="1:9" x14ac:dyDescent="0.25">
      <c r="A409" s="60" t="s">
        <v>13</v>
      </c>
      <c r="B409" s="98" t="s">
        <v>170</v>
      </c>
      <c r="C409" s="241">
        <v>189</v>
      </c>
      <c r="D409" s="352">
        <v>54</v>
      </c>
      <c r="E409" s="352">
        <v>78</v>
      </c>
      <c r="F409" s="212"/>
      <c r="G409" s="212"/>
      <c r="H409" s="212">
        <f>+D409+E409+F409+G409</f>
        <v>132</v>
      </c>
      <c r="I409" s="394">
        <f t="shared" si="6"/>
        <v>0.69841269841269837</v>
      </c>
    </row>
    <row r="410" spans="1:9" ht="5.25" customHeight="1" x14ac:dyDescent="0.25">
      <c r="A410" s="60"/>
      <c r="B410" s="98"/>
      <c r="C410" s="241"/>
      <c r="D410" s="352"/>
      <c r="E410" s="212"/>
      <c r="F410" s="212"/>
      <c r="G410" s="212"/>
      <c r="H410" s="212"/>
      <c r="I410" s="394">
        <f t="shared" si="6"/>
        <v>0</v>
      </c>
    </row>
    <row r="411" spans="1:9" x14ac:dyDescent="0.25">
      <c r="A411" s="60" t="s">
        <v>14</v>
      </c>
      <c r="B411" s="99" t="s">
        <v>171</v>
      </c>
      <c r="C411" s="241">
        <v>275</v>
      </c>
      <c r="D411" s="352">
        <v>118</v>
      </c>
      <c r="E411" s="352">
        <v>127</v>
      </c>
      <c r="F411" s="212"/>
      <c r="G411" s="212"/>
      <c r="H411" s="212">
        <f>+D411+E411+F411+G411</f>
        <v>245</v>
      </c>
      <c r="I411" s="394">
        <f t="shared" si="6"/>
        <v>0.89090909090909087</v>
      </c>
    </row>
    <row r="412" spans="1:9" ht="5.25" customHeight="1" x14ac:dyDescent="0.25">
      <c r="A412" s="60"/>
      <c r="B412" s="98"/>
      <c r="C412" s="241"/>
      <c r="D412" s="352"/>
      <c r="E412" s="212"/>
      <c r="F412" s="212"/>
      <c r="G412" s="212"/>
      <c r="H412" s="212"/>
      <c r="I412" s="394">
        <f t="shared" si="6"/>
        <v>0</v>
      </c>
    </row>
    <row r="413" spans="1:9" x14ac:dyDescent="0.25">
      <c r="A413" s="60" t="s">
        <v>15</v>
      </c>
      <c r="B413" s="98" t="s">
        <v>172</v>
      </c>
      <c r="C413" s="241">
        <v>12</v>
      </c>
      <c r="D413" s="352">
        <v>3</v>
      </c>
      <c r="E413" s="352">
        <v>3</v>
      </c>
      <c r="F413" s="212"/>
      <c r="G413" s="212"/>
      <c r="H413" s="212">
        <f>+D413+E413+F413+G413</f>
        <v>6</v>
      </c>
      <c r="I413" s="394">
        <f t="shared" si="6"/>
        <v>0.5</v>
      </c>
    </row>
    <row r="414" spans="1:9" ht="5.25" customHeight="1" x14ac:dyDescent="0.25">
      <c r="A414" s="60"/>
      <c r="B414" s="98"/>
      <c r="C414" s="241"/>
      <c r="D414" s="352"/>
      <c r="E414" s="212"/>
      <c r="F414" s="212"/>
      <c r="G414" s="212"/>
      <c r="H414" s="212"/>
      <c r="I414" s="394">
        <f t="shared" si="6"/>
        <v>0</v>
      </c>
    </row>
    <row r="415" spans="1:9" x14ac:dyDescent="0.25">
      <c r="A415" s="60" t="s">
        <v>16</v>
      </c>
      <c r="B415" s="98" t="s">
        <v>172</v>
      </c>
      <c r="C415" s="241">
        <v>28</v>
      </c>
      <c r="D415" s="352">
        <v>5</v>
      </c>
      <c r="E415" s="352">
        <v>8</v>
      </c>
      <c r="F415" s="212"/>
      <c r="G415" s="212"/>
      <c r="H415" s="212">
        <f>+D415+E415+F415+G415</f>
        <v>13</v>
      </c>
      <c r="I415" s="394">
        <f t="shared" si="6"/>
        <v>0.4642857142857143</v>
      </c>
    </row>
    <row r="416" spans="1:9" ht="5.25" customHeight="1" x14ac:dyDescent="0.25">
      <c r="A416" s="60"/>
      <c r="B416" s="98"/>
      <c r="C416" s="241"/>
      <c r="D416" s="352"/>
      <c r="E416" s="212"/>
      <c r="F416" s="212"/>
      <c r="G416" s="212"/>
      <c r="H416" s="212"/>
      <c r="I416" s="394">
        <f t="shared" si="6"/>
        <v>0</v>
      </c>
    </row>
    <row r="417" spans="1:9" x14ac:dyDescent="0.25">
      <c r="A417" s="60" t="s">
        <v>17</v>
      </c>
      <c r="B417" s="98" t="s">
        <v>172</v>
      </c>
      <c r="C417" s="241">
        <v>0</v>
      </c>
      <c r="D417" s="352">
        <v>0</v>
      </c>
      <c r="E417" s="352">
        <v>0</v>
      </c>
      <c r="F417" s="212"/>
      <c r="G417" s="212"/>
      <c r="H417" s="212">
        <f>+D417+E417+F417+G417</f>
        <v>0</v>
      </c>
      <c r="I417" s="394">
        <f t="shared" si="6"/>
        <v>0</v>
      </c>
    </row>
    <row r="418" spans="1:9" ht="5.25" customHeight="1" x14ac:dyDescent="0.25">
      <c r="A418" s="60"/>
      <c r="B418" s="98"/>
      <c r="C418" s="241"/>
      <c r="D418" s="352"/>
      <c r="E418" s="212"/>
      <c r="F418" s="212"/>
      <c r="G418" s="212"/>
      <c r="H418" s="212"/>
      <c r="I418" s="394">
        <f t="shared" si="6"/>
        <v>0</v>
      </c>
    </row>
    <row r="419" spans="1:9" x14ac:dyDescent="0.25">
      <c r="A419" s="60" t="s">
        <v>18</v>
      </c>
      <c r="B419" s="96" t="s">
        <v>173</v>
      </c>
      <c r="C419" s="241">
        <v>1</v>
      </c>
      <c r="D419" s="352">
        <v>0</v>
      </c>
      <c r="E419" s="352">
        <v>0</v>
      </c>
      <c r="F419" s="212"/>
      <c r="G419" s="212"/>
      <c r="H419" s="212">
        <f>+D419+E419+F419+G419</f>
        <v>0</v>
      </c>
      <c r="I419" s="394">
        <f t="shared" si="6"/>
        <v>0</v>
      </c>
    </row>
    <row r="420" spans="1:9" ht="5.25" customHeight="1" x14ac:dyDescent="0.25">
      <c r="A420" s="60"/>
      <c r="B420" s="98"/>
      <c r="C420" s="241"/>
      <c r="D420" s="352"/>
      <c r="E420" s="212"/>
      <c r="F420" s="212"/>
      <c r="G420" s="212"/>
      <c r="H420" s="212"/>
      <c r="I420" s="394">
        <f t="shared" si="6"/>
        <v>0</v>
      </c>
    </row>
    <row r="421" spans="1:9" x14ac:dyDescent="0.25">
      <c r="A421" s="60" t="s">
        <v>19</v>
      </c>
      <c r="B421" s="98" t="s">
        <v>170</v>
      </c>
      <c r="C421" s="241">
        <v>6</v>
      </c>
      <c r="D421" s="352">
        <v>4</v>
      </c>
      <c r="E421" s="352">
        <v>0</v>
      </c>
      <c r="F421" s="212"/>
      <c r="G421" s="212"/>
      <c r="H421" s="212">
        <f>+D421+E421+F421+G421</f>
        <v>4</v>
      </c>
      <c r="I421" s="394">
        <f t="shared" si="6"/>
        <v>0.66666666666666663</v>
      </c>
    </row>
    <row r="422" spans="1:9" ht="5.25" customHeight="1" x14ac:dyDescent="0.25">
      <c r="A422" s="60"/>
      <c r="B422" s="98"/>
      <c r="C422" s="241"/>
      <c r="D422" s="352"/>
      <c r="E422" s="212"/>
      <c r="F422" s="212"/>
      <c r="G422" s="212"/>
      <c r="H422" s="212"/>
      <c r="I422" s="394">
        <f t="shared" si="6"/>
        <v>0</v>
      </c>
    </row>
    <row r="423" spans="1:9" x14ac:dyDescent="0.25">
      <c r="A423" s="60" t="s">
        <v>20</v>
      </c>
      <c r="B423" s="98" t="s">
        <v>170</v>
      </c>
      <c r="C423" s="241">
        <v>161</v>
      </c>
      <c r="D423" s="352">
        <v>49</v>
      </c>
      <c r="E423" s="352">
        <v>60</v>
      </c>
      <c r="F423" s="212"/>
      <c r="G423" s="212"/>
      <c r="H423" s="212">
        <f>+D423+E423+F423+G423</f>
        <v>109</v>
      </c>
      <c r="I423" s="394">
        <f t="shared" si="6"/>
        <v>0.67701863354037262</v>
      </c>
    </row>
    <row r="424" spans="1:9" ht="5.25" customHeight="1" x14ac:dyDescent="0.25">
      <c r="A424" s="60"/>
      <c r="B424" s="98"/>
      <c r="C424" s="241"/>
      <c r="D424" s="352"/>
      <c r="E424" s="212"/>
      <c r="F424" s="212"/>
      <c r="G424" s="212"/>
      <c r="H424" s="212"/>
      <c r="I424" s="394">
        <f t="shared" si="6"/>
        <v>0</v>
      </c>
    </row>
    <row r="425" spans="1:9" x14ac:dyDescent="0.25">
      <c r="A425" s="268" t="s">
        <v>21</v>
      </c>
      <c r="B425" s="294" t="s">
        <v>170</v>
      </c>
      <c r="C425" s="295">
        <v>131</v>
      </c>
      <c r="D425" s="353">
        <v>35</v>
      </c>
      <c r="E425" s="353">
        <v>25</v>
      </c>
      <c r="F425" s="296"/>
      <c r="G425" s="212"/>
      <c r="H425" s="212">
        <f>+D425+E425+F425+G425</f>
        <v>60</v>
      </c>
      <c r="I425" s="394">
        <f t="shared" si="6"/>
        <v>0.4580152671755725</v>
      </c>
    </row>
    <row r="426" spans="1:9" ht="33" hidden="1" customHeight="1" x14ac:dyDescent="0.25">
      <c r="A426" s="44"/>
      <c r="B426" s="67"/>
      <c r="C426" s="239"/>
      <c r="D426" s="355"/>
      <c r="E426" s="145"/>
      <c r="F426" s="145"/>
      <c r="G426" s="145"/>
      <c r="H426" s="145"/>
      <c r="I426" s="394">
        <f t="shared" si="6"/>
        <v>0</v>
      </c>
    </row>
    <row r="427" spans="1:9" hidden="1" x14ac:dyDescent="0.25">
      <c r="A427" s="12"/>
      <c r="B427" s="97"/>
      <c r="C427" s="243"/>
      <c r="D427" s="356"/>
      <c r="E427" s="7"/>
      <c r="F427" s="7"/>
      <c r="G427" s="7"/>
      <c r="H427" s="7"/>
      <c r="I427" s="394">
        <f t="shared" si="6"/>
        <v>0</v>
      </c>
    </row>
    <row r="428" spans="1:9" ht="5.25" hidden="1" customHeight="1" x14ac:dyDescent="0.25">
      <c r="A428" s="60"/>
      <c r="B428" s="98"/>
      <c r="C428" s="244"/>
      <c r="D428" s="357"/>
      <c r="E428" s="62"/>
      <c r="F428" s="62"/>
      <c r="G428" s="62"/>
      <c r="H428" s="62"/>
      <c r="I428" s="394">
        <f t="shared" si="6"/>
        <v>0</v>
      </c>
    </row>
    <row r="429" spans="1:9" hidden="1" x14ac:dyDescent="0.25">
      <c r="A429" s="60"/>
      <c r="B429" s="98"/>
      <c r="C429" s="244"/>
      <c r="D429" s="357"/>
      <c r="E429" s="62"/>
      <c r="F429" s="62"/>
      <c r="G429" s="62"/>
      <c r="H429" s="62"/>
      <c r="I429" s="394">
        <f t="shared" si="6"/>
        <v>0</v>
      </c>
    </row>
    <row r="430" spans="1:9" ht="5.25" hidden="1" customHeight="1" x14ac:dyDescent="0.25">
      <c r="A430" s="60"/>
      <c r="B430" s="98"/>
      <c r="C430" s="244"/>
      <c r="D430" s="357"/>
      <c r="E430" s="62"/>
      <c r="F430" s="62"/>
      <c r="G430" s="62"/>
      <c r="H430" s="62"/>
      <c r="I430" s="394">
        <f t="shared" si="6"/>
        <v>0</v>
      </c>
    </row>
    <row r="431" spans="1:9" hidden="1" x14ac:dyDescent="0.25">
      <c r="A431" s="60"/>
      <c r="B431" s="98"/>
      <c r="C431" s="244"/>
      <c r="D431" s="357"/>
      <c r="E431" s="62"/>
      <c r="F431" s="62"/>
      <c r="G431" s="62"/>
      <c r="H431" s="62"/>
      <c r="I431" s="394">
        <f t="shared" si="6"/>
        <v>0</v>
      </c>
    </row>
    <row r="432" spans="1:9" ht="5.25" hidden="1" customHeight="1" x14ac:dyDescent="0.25">
      <c r="A432" s="60"/>
      <c r="B432" s="98"/>
      <c r="C432" s="244"/>
      <c r="D432" s="357"/>
      <c r="E432" s="62"/>
      <c r="F432" s="62"/>
      <c r="G432" s="62"/>
      <c r="H432" s="62"/>
      <c r="I432" s="394">
        <f t="shared" si="6"/>
        <v>0</v>
      </c>
    </row>
    <row r="433" spans="1:9" hidden="1" x14ac:dyDescent="0.25">
      <c r="A433" s="60"/>
      <c r="B433" s="98"/>
      <c r="C433" s="244"/>
      <c r="D433" s="357"/>
      <c r="E433" s="62"/>
      <c r="F433" s="62"/>
      <c r="G433" s="62"/>
      <c r="H433" s="62"/>
      <c r="I433" s="394">
        <f t="shared" si="6"/>
        <v>0</v>
      </c>
    </row>
    <row r="434" spans="1:9" ht="5.25" hidden="1" customHeight="1" x14ac:dyDescent="0.25">
      <c r="A434" s="60"/>
      <c r="B434" s="98"/>
      <c r="C434" s="244"/>
      <c r="D434" s="357"/>
      <c r="E434" s="62"/>
      <c r="F434" s="62"/>
      <c r="G434" s="62"/>
      <c r="H434" s="62"/>
      <c r="I434" s="394">
        <f t="shared" si="6"/>
        <v>0</v>
      </c>
    </row>
    <row r="435" spans="1:9" hidden="1" x14ac:dyDescent="0.25">
      <c r="A435" s="60"/>
      <c r="B435" s="98"/>
      <c r="C435" s="244"/>
      <c r="D435" s="357"/>
      <c r="E435" s="62"/>
      <c r="F435" s="62"/>
      <c r="G435" s="62"/>
      <c r="H435" s="62"/>
      <c r="I435" s="394">
        <f t="shared" si="6"/>
        <v>0</v>
      </c>
    </row>
    <row r="436" spans="1:9" ht="5.25" hidden="1" customHeight="1" x14ac:dyDescent="0.25">
      <c r="A436" s="60"/>
      <c r="B436" s="98"/>
      <c r="C436" s="244"/>
      <c r="D436" s="357"/>
      <c r="E436" s="62"/>
      <c r="F436" s="62"/>
      <c r="G436" s="62"/>
      <c r="H436" s="62"/>
      <c r="I436" s="394">
        <f t="shared" si="6"/>
        <v>0</v>
      </c>
    </row>
    <row r="437" spans="1:9" hidden="1" x14ac:dyDescent="0.25">
      <c r="A437" s="60"/>
      <c r="B437" s="99"/>
      <c r="C437" s="244"/>
      <c r="D437" s="357"/>
      <c r="E437" s="62"/>
      <c r="F437" s="62"/>
      <c r="G437" s="62"/>
      <c r="H437" s="62"/>
      <c r="I437" s="394">
        <f t="shared" si="6"/>
        <v>0</v>
      </c>
    </row>
    <row r="438" spans="1:9" ht="5.25" hidden="1" customHeight="1" x14ac:dyDescent="0.25">
      <c r="A438" s="60"/>
      <c r="B438" s="98"/>
      <c r="C438" s="244"/>
      <c r="D438" s="357"/>
      <c r="E438" s="62"/>
      <c r="F438" s="62"/>
      <c r="G438" s="62"/>
      <c r="H438" s="62"/>
      <c r="I438" s="394">
        <f t="shared" si="6"/>
        <v>0</v>
      </c>
    </row>
    <row r="439" spans="1:9" hidden="1" x14ac:dyDescent="0.25">
      <c r="A439" s="60"/>
      <c r="B439" s="98"/>
      <c r="C439" s="244"/>
      <c r="D439" s="357"/>
      <c r="E439" s="62"/>
      <c r="F439" s="62"/>
      <c r="G439" s="62"/>
      <c r="H439" s="62"/>
      <c r="I439" s="394">
        <f t="shared" si="6"/>
        <v>0</v>
      </c>
    </row>
    <row r="440" spans="1:9" ht="5.25" hidden="1" customHeight="1" x14ac:dyDescent="0.25">
      <c r="A440" s="60"/>
      <c r="B440" s="98"/>
      <c r="C440" s="244"/>
      <c r="D440" s="357"/>
      <c r="E440" s="62"/>
      <c r="F440" s="62"/>
      <c r="G440" s="62"/>
      <c r="H440" s="62"/>
      <c r="I440" s="394">
        <f t="shared" si="6"/>
        <v>0</v>
      </c>
    </row>
    <row r="441" spans="1:9" hidden="1" x14ac:dyDescent="0.25">
      <c r="A441" s="60"/>
      <c r="B441" s="98"/>
      <c r="C441" s="244"/>
      <c r="D441" s="357"/>
      <c r="E441" s="62"/>
      <c r="F441" s="62"/>
      <c r="G441" s="62"/>
      <c r="H441" s="62"/>
      <c r="I441" s="394">
        <f t="shared" si="6"/>
        <v>0</v>
      </c>
    </row>
    <row r="442" spans="1:9" ht="5.25" hidden="1" customHeight="1" x14ac:dyDescent="0.25">
      <c r="A442" s="60"/>
      <c r="B442" s="98"/>
      <c r="C442" s="244"/>
      <c r="D442" s="357"/>
      <c r="E442" s="62"/>
      <c r="F442" s="62"/>
      <c r="G442" s="62"/>
      <c r="H442" s="62"/>
      <c r="I442" s="394">
        <f t="shared" si="6"/>
        <v>0</v>
      </c>
    </row>
    <row r="443" spans="1:9" hidden="1" x14ac:dyDescent="0.25">
      <c r="A443" s="60"/>
      <c r="B443" s="98"/>
      <c r="C443" s="244"/>
      <c r="D443" s="357"/>
      <c r="E443" s="62"/>
      <c r="F443" s="62"/>
      <c r="G443" s="62"/>
      <c r="H443" s="62"/>
      <c r="I443" s="394">
        <f t="shared" si="6"/>
        <v>0</v>
      </c>
    </row>
    <row r="444" spans="1:9" ht="5.25" hidden="1" customHeight="1" x14ac:dyDescent="0.25">
      <c r="A444" s="60"/>
      <c r="B444" s="98"/>
      <c r="C444" s="244"/>
      <c r="D444" s="357"/>
      <c r="E444" s="62"/>
      <c r="F444" s="62"/>
      <c r="G444" s="62"/>
      <c r="H444" s="62"/>
      <c r="I444" s="394">
        <f t="shared" si="6"/>
        <v>0</v>
      </c>
    </row>
    <row r="445" spans="1:9" hidden="1" x14ac:dyDescent="0.25">
      <c r="A445" s="60"/>
      <c r="B445" s="96"/>
      <c r="C445" s="244"/>
      <c r="D445" s="357"/>
      <c r="E445" s="62"/>
      <c r="F445" s="62"/>
      <c r="G445" s="62"/>
      <c r="H445" s="62"/>
      <c r="I445" s="394">
        <f t="shared" si="6"/>
        <v>0</v>
      </c>
    </row>
    <row r="446" spans="1:9" ht="5.25" hidden="1" customHeight="1" x14ac:dyDescent="0.25">
      <c r="A446" s="60"/>
      <c r="B446" s="98"/>
      <c r="C446" s="244"/>
      <c r="D446" s="357"/>
      <c r="E446" s="62"/>
      <c r="F446" s="62"/>
      <c r="G446" s="62"/>
      <c r="H446" s="62"/>
      <c r="I446" s="394">
        <f t="shared" si="6"/>
        <v>0</v>
      </c>
    </row>
    <row r="447" spans="1:9" hidden="1" x14ac:dyDescent="0.25">
      <c r="A447" s="60"/>
      <c r="B447" s="98"/>
      <c r="C447" s="244"/>
      <c r="D447" s="357"/>
      <c r="E447" s="62"/>
      <c r="F447" s="62"/>
      <c r="G447" s="62"/>
      <c r="H447" s="62"/>
      <c r="I447" s="394">
        <f t="shared" si="6"/>
        <v>0</v>
      </c>
    </row>
    <row r="448" spans="1:9" ht="5.25" hidden="1" customHeight="1" x14ac:dyDescent="0.25">
      <c r="A448" s="60"/>
      <c r="B448" s="98"/>
      <c r="C448" s="244"/>
      <c r="D448" s="357"/>
      <c r="E448" s="62"/>
      <c r="F448" s="62"/>
      <c r="G448" s="62"/>
      <c r="H448" s="62"/>
      <c r="I448" s="394">
        <f t="shared" si="6"/>
        <v>0</v>
      </c>
    </row>
    <row r="449" spans="1:9" hidden="1" x14ac:dyDescent="0.25">
      <c r="A449" s="60"/>
      <c r="B449" s="98"/>
      <c r="C449" s="244"/>
      <c r="D449" s="357"/>
      <c r="E449" s="62"/>
      <c r="F449" s="62"/>
      <c r="G449" s="62"/>
      <c r="H449" s="62"/>
      <c r="I449" s="394">
        <f t="shared" si="6"/>
        <v>0</v>
      </c>
    </row>
    <row r="450" spans="1:9" ht="5.25" hidden="1" customHeight="1" x14ac:dyDescent="0.25">
      <c r="A450" s="60"/>
      <c r="B450" s="98"/>
      <c r="C450" s="244"/>
      <c r="D450" s="357"/>
      <c r="E450" s="62"/>
      <c r="F450" s="62"/>
      <c r="G450" s="62"/>
      <c r="H450" s="62"/>
      <c r="I450" s="394">
        <f t="shared" si="6"/>
        <v>0</v>
      </c>
    </row>
    <row r="451" spans="1:9" hidden="1" x14ac:dyDescent="0.25">
      <c r="A451" s="60"/>
      <c r="B451" s="98"/>
      <c r="C451" s="244"/>
      <c r="D451" s="357"/>
      <c r="E451" s="62"/>
      <c r="F451" s="62"/>
      <c r="G451" s="62"/>
      <c r="H451" s="62"/>
      <c r="I451" s="394">
        <f t="shared" si="6"/>
        <v>0</v>
      </c>
    </row>
    <row r="452" spans="1:9" ht="5.25" hidden="1" customHeight="1" x14ac:dyDescent="0.25">
      <c r="A452" s="14"/>
      <c r="B452" s="38"/>
      <c r="C452" s="245"/>
      <c r="D452" s="359"/>
      <c r="E452" s="6"/>
      <c r="F452" s="6"/>
      <c r="G452" s="6"/>
      <c r="H452" s="6"/>
      <c r="I452" s="394">
        <f t="shared" si="6"/>
        <v>0</v>
      </c>
    </row>
    <row r="453" spans="1:9" hidden="1" x14ac:dyDescent="0.25">
      <c r="A453" s="13"/>
      <c r="B453" s="37"/>
      <c r="C453" s="246"/>
      <c r="D453" s="360"/>
      <c r="E453" s="1"/>
      <c r="F453" s="1"/>
      <c r="G453" s="1"/>
      <c r="H453" s="1"/>
      <c r="I453" s="394">
        <f t="shared" si="6"/>
        <v>0</v>
      </c>
    </row>
    <row r="454" spans="1:9" hidden="1" x14ac:dyDescent="0.25">
      <c r="D454" s="354"/>
      <c r="I454" s="394">
        <f t="shared" si="6"/>
        <v>0</v>
      </c>
    </row>
    <row r="455" spans="1:9" ht="33" hidden="1" customHeight="1" x14ac:dyDescent="0.25">
      <c r="A455" s="44"/>
      <c r="B455" s="67"/>
      <c r="C455" s="239"/>
      <c r="D455" s="355"/>
      <c r="E455" s="145"/>
      <c r="F455" s="145"/>
      <c r="G455" s="145"/>
      <c r="H455" s="145"/>
      <c r="I455" s="394">
        <f t="shared" si="6"/>
        <v>0</v>
      </c>
    </row>
    <row r="456" spans="1:9" hidden="1" x14ac:dyDescent="0.25">
      <c r="A456" s="12"/>
      <c r="B456" s="97"/>
      <c r="C456" s="240"/>
      <c r="D456" s="351"/>
      <c r="E456" s="117"/>
      <c r="F456" s="117"/>
      <c r="G456" s="117"/>
      <c r="H456" s="117"/>
      <c r="I456" s="394">
        <f t="shared" si="6"/>
        <v>0</v>
      </c>
    </row>
    <row r="457" spans="1:9" ht="5.25" hidden="1" customHeight="1" x14ac:dyDescent="0.25">
      <c r="A457" s="60"/>
      <c r="B457" s="98"/>
      <c r="C457" s="241"/>
      <c r="D457" s="352"/>
      <c r="E457" s="212"/>
      <c r="F457" s="212"/>
      <c r="G457" s="212"/>
      <c r="H457" s="212"/>
      <c r="I457" s="394">
        <f t="shared" si="6"/>
        <v>0</v>
      </c>
    </row>
    <row r="458" spans="1:9" hidden="1" x14ac:dyDescent="0.25">
      <c r="A458" s="60"/>
      <c r="B458" s="98"/>
      <c r="C458" s="241"/>
      <c r="D458" s="352"/>
      <c r="E458" s="212"/>
      <c r="F458" s="212"/>
      <c r="G458" s="212"/>
      <c r="H458" s="212"/>
      <c r="I458" s="394">
        <f t="shared" si="6"/>
        <v>0</v>
      </c>
    </row>
    <row r="459" spans="1:9" ht="5.25" hidden="1" customHeight="1" x14ac:dyDescent="0.25">
      <c r="A459" s="60"/>
      <c r="B459" s="98"/>
      <c r="C459" s="241"/>
      <c r="D459" s="352"/>
      <c r="E459" s="212"/>
      <c r="F459" s="212"/>
      <c r="G459" s="212"/>
      <c r="H459" s="212"/>
      <c r="I459" s="394">
        <f t="shared" ref="I459:I522" si="7">IFERROR(H459/C459,0)</f>
        <v>0</v>
      </c>
    </row>
    <row r="460" spans="1:9" hidden="1" x14ac:dyDescent="0.25">
      <c r="A460" s="60"/>
      <c r="B460" s="98"/>
      <c r="C460" s="241"/>
      <c r="D460" s="352"/>
      <c r="E460" s="212"/>
      <c r="F460" s="212"/>
      <c r="G460" s="212"/>
      <c r="H460" s="212"/>
      <c r="I460" s="394">
        <f t="shared" si="7"/>
        <v>0</v>
      </c>
    </row>
    <row r="461" spans="1:9" ht="5.25" hidden="1" customHeight="1" x14ac:dyDescent="0.25">
      <c r="A461" s="60"/>
      <c r="B461" s="98"/>
      <c r="C461" s="241"/>
      <c r="D461" s="352"/>
      <c r="E461" s="212"/>
      <c r="F461" s="212"/>
      <c r="G461" s="212"/>
      <c r="H461" s="212"/>
      <c r="I461" s="394">
        <f t="shared" si="7"/>
        <v>0</v>
      </c>
    </row>
    <row r="462" spans="1:9" hidden="1" x14ac:dyDescent="0.25">
      <c r="A462" s="60"/>
      <c r="B462" s="98"/>
      <c r="C462" s="241"/>
      <c r="D462" s="352"/>
      <c r="E462" s="212"/>
      <c r="F462" s="212"/>
      <c r="G462" s="212"/>
      <c r="H462" s="212"/>
      <c r="I462" s="394">
        <f t="shared" si="7"/>
        <v>0</v>
      </c>
    </row>
    <row r="463" spans="1:9" ht="5.25" hidden="1" customHeight="1" x14ac:dyDescent="0.25">
      <c r="A463" s="60"/>
      <c r="B463" s="98"/>
      <c r="C463" s="241"/>
      <c r="D463" s="352"/>
      <c r="E463" s="212"/>
      <c r="F463" s="212"/>
      <c r="G463" s="212"/>
      <c r="H463" s="212"/>
      <c r="I463" s="394">
        <f t="shared" si="7"/>
        <v>0</v>
      </c>
    </row>
    <row r="464" spans="1:9" hidden="1" x14ac:dyDescent="0.25">
      <c r="A464" s="60"/>
      <c r="B464" s="98"/>
      <c r="C464" s="241"/>
      <c r="D464" s="352"/>
      <c r="E464" s="212"/>
      <c r="F464" s="212"/>
      <c r="G464" s="212"/>
      <c r="H464" s="212"/>
      <c r="I464" s="394">
        <f t="shared" si="7"/>
        <v>0</v>
      </c>
    </row>
    <row r="465" spans="1:9" ht="5.25" hidden="1" customHeight="1" x14ac:dyDescent="0.25">
      <c r="A465" s="60"/>
      <c r="B465" s="98"/>
      <c r="C465" s="241"/>
      <c r="D465" s="352"/>
      <c r="E465" s="212"/>
      <c r="F465" s="212"/>
      <c r="G465" s="212"/>
      <c r="H465" s="212"/>
      <c r="I465" s="394">
        <f t="shared" si="7"/>
        <v>0</v>
      </c>
    </row>
    <row r="466" spans="1:9" hidden="1" x14ac:dyDescent="0.25">
      <c r="A466" s="60"/>
      <c r="B466" s="99"/>
      <c r="C466" s="241"/>
      <c r="D466" s="352"/>
      <c r="E466" s="212"/>
      <c r="F466" s="212"/>
      <c r="G466" s="212"/>
      <c r="H466" s="212"/>
      <c r="I466" s="394">
        <f t="shared" si="7"/>
        <v>0</v>
      </c>
    </row>
    <row r="467" spans="1:9" ht="5.25" hidden="1" customHeight="1" x14ac:dyDescent="0.25">
      <c r="A467" s="60"/>
      <c r="B467" s="98"/>
      <c r="C467" s="241"/>
      <c r="D467" s="352"/>
      <c r="E467" s="212"/>
      <c r="F467" s="212"/>
      <c r="G467" s="212"/>
      <c r="H467" s="212"/>
      <c r="I467" s="394">
        <f t="shared" si="7"/>
        <v>0</v>
      </c>
    </row>
    <row r="468" spans="1:9" hidden="1" x14ac:dyDescent="0.25">
      <c r="A468" s="60"/>
      <c r="B468" s="98"/>
      <c r="C468" s="241"/>
      <c r="D468" s="352"/>
      <c r="E468" s="212"/>
      <c r="F468" s="212"/>
      <c r="G468" s="212"/>
      <c r="H468" s="212"/>
      <c r="I468" s="394">
        <f t="shared" si="7"/>
        <v>0</v>
      </c>
    </row>
    <row r="469" spans="1:9" ht="5.25" hidden="1" customHeight="1" x14ac:dyDescent="0.25">
      <c r="A469" s="60"/>
      <c r="B469" s="98"/>
      <c r="C469" s="241"/>
      <c r="D469" s="352"/>
      <c r="E469" s="212"/>
      <c r="F469" s="212"/>
      <c r="G469" s="212"/>
      <c r="H469" s="212"/>
      <c r="I469" s="394">
        <f t="shared" si="7"/>
        <v>0</v>
      </c>
    </row>
    <row r="470" spans="1:9" hidden="1" x14ac:dyDescent="0.25">
      <c r="A470" s="60"/>
      <c r="B470" s="98"/>
      <c r="C470" s="241"/>
      <c r="D470" s="352"/>
      <c r="E470" s="212"/>
      <c r="F470" s="212"/>
      <c r="G470" s="212"/>
      <c r="H470" s="212"/>
      <c r="I470" s="394">
        <f t="shared" si="7"/>
        <v>0</v>
      </c>
    </row>
    <row r="471" spans="1:9" ht="5.25" hidden="1" customHeight="1" x14ac:dyDescent="0.25">
      <c r="A471" s="60"/>
      <c r="B471" s="98"/>
      <c r="C471" s="241"/>
      <c r="D471" s="352"/>
      <c r="E471" s="212"/>
      <c r="F471" s="212"/>
      <c r="G471" s="212"/>
      <c r="H471" s="212"/>
      <c r="I471" s="394">
        <f t="shared" si="7"/>
        <v>0</v>
      </c>
    </row>
    <row r="472" spans="1:9" hidden="1" x14ac:dyDescent="0.25">
      <c r="A472" s="60"/>
      <c r="B472" s="98"/>
      <c r="C472" s="241"/>
      <c r="D472" s="352"/>
      <c r="E472" s="212"/>
      <c r="F472" s="212"/>
      <c r="G472" s="212"/>
      <c r="H472" s="212"/>
      <c r="I472" s="394">
        <f t="shared" si="7"/>
        <v>0</v>
      </c>
    </row>
    <row r="473" spans="1:9" ht="5.25" hidden="1" customHeight="1" x14ac:dyDescent="0.25">
      <c r="A473" s="60"/>
      <c r="B473" s="98"/>
      <c r="C473" s="241"/>
      <c r="D473" s="352"/>
      <c r="E473" s="212"/>
      <c r="F473" s="212"/>
      <c r="G473" s="212"/>
      <c r="H473" s="212"/>
      <c r="I473" s="394">
        <f t="shared" si="7"/>
        <v>0</v>
      </c>
    </row>
    <row r="474" spans="1:9" hidden="1" x14ac:dyDescent="0.25">
      <c r="A474" s="60"/>
      <c r="B474" s="96"/>
      <c r="C474" s="241"/>
      <c r="D474" s="352"/>
      <c r="E474" s="212"/>
      <c r="F474" s="212"/>
      <c r="G474" s="212"/>
      <c r="H474" s="212"/>
      <c r="I474" s="394">
        <f t="shared" si="7"/>
        <v>0</v>
      </c>
    </row>
    <row r="475" spans="1:9" ht="5.25" hidden="1" customHeight="1" x14ac:dyDescent="0.25">
      <c r="A475" s="60"/>
      <c r="B475" s="98"/>
      <c r="C475" s="241"/>
      <c r="D475" s="352"/>
      <c r="E475" s="212"/>
      <c r="F475" s="212"/>
      <c r="G475" s="212"/>
      <c r="H475" s="212"/>
      <c r="I475" s="394">
        <f t="shared" si="7"/>
        <v>0</v>
      </c>
    </row>
    <row r="476" spans="1:9" hidden="1" x14ac:dyDescent="0.25">
      <c r="A476" s="60"/>
      <c r="B476" s="98"/>
      <c r="C476" s="241"/>
      <c r="D476" s="352"/>
      <c r="E476" s="212"/>
      <c r="F476" s="212"/>
      <c r="G476" s="212"/>
      <c r="H476" s="212"/>
      <c r="I476" s="394">
        <f t="shared" si="7"/>
        <v>0</v>
      </c>
    </row>
    <row r="477" spans="1:9" ht="5.25" hidden="1" customHeight="1" x14ac:dyDescent="0.25">
      <c r="A477" s="60"/>
      <c r="B477" s="98"/>
      <c r="C477" s="241"/>
      <c r="D477" s="352"/>
      <c r="E477" s="212"/>
      <c r="F477" s="212"/>
      <c r="G477" s="212"/>
      <c r="H477" s="212"/>
      <c r="I477" s="394">
        <f t="shared" si="7"/>
        <v>0</v>
      </c>
    </row>
    <row r="478" spans="1:9" hidden="1" x14ac:dyDescent="0.25">
      <c r="A478" s="60"/>
      <c r="B478" s="98"/>
      <c r="C478" s="241"/>
      <c r="D478" s="352"/>
      <c r="E478" s="212"/>
      <c r="F478" s="212"/>
      <c r="G478" s="212"/>
      <c r="H478" s="212"/>
      <c r="I478" s="394">
        <f t="shared" si="7"/>
        <v>0</v>
      </c>
    </row>
    <row r="479" spans="1:9" ht="5.25" hidden="1" customHeight="1" x14ac:dyDescent="0.25">
      <c r="A479" s="60"/>
      <c r="B479" s="98"/>
      <c r="C479" s="241"/>
      <c r="D479" s="352"/>
      <c r="E479" s="212"/>
      <c r="F479" s="212"/>
      <c r="G479" s="212"/>
      <c r="H479" s="212"/>
      <c r="I479" s="394">
        <f t="shared" si="7"/>
        <v>0</v>
      </c>
    </row>
    <row r="480" spans="1:9" hidden="1" x14ac:dyDescent="0.25">
      <c r="A480" s="60"/>
      <c r="B480" s="98"/>
      <c r="C480" s="241"/>
      <c r="D480" s="352"/>
      <c r="E480" s="212"/>
      <c r="F480" s="212"/>
      <c r="G480" s="212"/>
      <c r="H480" s="212"/>
      <c r="I480" s="394">
        <f t="shared" si="7"/>
        <v>0</v>
      </c>
    </row>
    <row r="481" spans="1:9" ht="5.25" hidden="1" customHeight="1" x14ac:dyDescent="0.25">
      <c r="A481" s="14"/>
      <c r="B481" s="38"/>
      <c r="C481" s="242"/>
      <c r="D481" s="361"/>
      <c r="E481" s="118"/>
      <c r="F481" s="118"/>
      <c r="G481" s="118"/>
      <c r="H481" s="118"/>
      <c r="I481" s="394">
        <f t="shared" si="7"/>
        <v>0</v>
      </c>
    </row>
    <row r="482" spans="1:9" hidden="1" x14ac:dyDescent="0.25">
      <c r="A482" s="13"/>
      <c r="B482" s="37"/>
      <c r="C482" s="188"/>
      <c r="D482" s="362"/>
      <c r="E482" s="122"/>
      <c r="F482" s="122"/>
      <c r="G482" s="122"/>
      <c r="H482" s="122"/>
      <c r="I482" s="394">
        <f t="shared" si="7"/>
        <v>0</v>
      </c>
    </row>
    <row r="483" spans="1:9" x14ac:dyDescent="0.25">
      <c r="D483" s="354"/>
      <c r="G483" s="298"/>
      <c r="H483" s="298"/>
      <c r="I483" s="394">
        <f t="shared" si="7"/>
        <v>0</v>
      </c>
    </row>
    <row r="484" spans="1:9" ht="33" customHeight="1" x14ac:dyDescent="0.25">
      <c r="A484" s="44" t="s">
        <v>176</v>
      </c>
      <c r="B484" s="67"/>
      <c r="C484" s="239"/>
      <c r="D484" s="355"/>
      <c r="E484" s="145"/>
      <c r="F484" s="145"/>
      <c r="G484" s="145"/>
      <c r="H484" s="145"/>
      <c r="I484" s="394">
        <f t="shared" si="7"/>
        <v>0</v>
      </c>
    </row>
    <row r="485" spans="1:9" x14ac:dyDescent="0.25">
      <c r="A485" s="12" t="s">
        <v>9</v>
      </c>
      <c r="B485" s="97" t="s">
        <v>166</v>
      </c>
      <c r="C485" s="243">
        <v>430</v>
      </c>
      <c r="D485" s="356">
        <v>111</v>
      </c>
      <c r="E485" s="356">
        <v>76</v>
      </c>
      <c r="F485" s="7"/>
      <c r="G485" s="7"/>
      <c r="H485" s="7">
        <f>+D485+E485+F485+G485</f>
        <v>187</v>
      </c>
      <c r="I485" s="394">
        <f t="shared" si="7"/>
        <v>0.43488372093023253</v>
      </c>
    </row>
    <row r="486" spans="1:9" ht="5.25" customHeight="1" x14ac:dyDescent="0.25">
      <c r="A486" s="60"/>
      <c r="B486" s="98"/>
      <c r="C486" s="244"/>
      <c r="D486" s="357"/>
      <c r="E486" s="62"/>
      <c r="F486" s="62"/>
      <c r="G486" s="62"/>
      <c r="H486" s="62"/>
      <c r="I486" s="394">
        <f t="shared" si="7"/>
        <v>0</v>
      </c>
    </row>
    <row r="487" spans="1:9" x14ac:dyDescent="0.25">
      <c r="A487" s="60" t="s">
        <v>10</v>
      </c>
      <c r="B487" s="98" t="s">
        <v>167</v>
      </c>
      <c r="C487" s="244">
        <v>232</v>
      </c>
      <c r="D487" s="357">
        <v>38</v>
      </c>
      <c r="E487" s="357">
        <v>73</v>
      </c>
      <c r="F487" s="62"/>
      <c r="G487" s="62"/>
      <c r="H487" s="62">
        <f>+D487+E487+F487+G487</f>
        <v>111</v>
      </c>
      <c r="I487" s="394">
        <f t="shared" si="7"/>
        <v>0.47844827586206895</v>
      </c>
    </row>
    <row r="488" spans="1:9" ht="5.25" customHeight="1" x14ac:dyDescent="0.25">
      <c r="A488" s="60"/>
      <c r="B488" s="98"/>
      <c r="C488" s="244"/>
      <c r="D488" s="357"/>
      <c r="E488" s="62"/>
      <c r="F488" s="62"/>
      <c r="G488" s="62"/>
      <c r="H488" s="62"/>
      <c r="I488" s="394">
        <f t="shared" si="7"/>
        <v>0</v>
      </c>
    </row>
    <row r="489" spans="1:9" x14ac:dyDescent="0.25">
      <c r="A489" s="60" t="s">
        <v>11</v>
      </c>
      <c r="B489" s="98" t="s">
        <v>168</v>
      </c>
      <c r="C489" s="244">
        <v>75</v>
      </c>
      <c r="D489" s="357">
        <v>28</v>
      </c>
      <c r="E489" s="357">
        <v>20</v>
      </c>
      <c r="F489" s="62"/>
      <c r="G489" s="62"/>
      <c r="H489" s="62">
        <f>+D489+E489+F489+G489</f>
        <v>48</v>
      </c>
      <c r="I489" s="394">
        <f t="shared" si="7"/>
        <v>0.64</v>
      </c>
    </row>
    <row r="490" spans="1:9" ht="5.25" customHeight="1" x14ac:dyDescent="0.25">
      <c r="A490" s="60"/>
      <c r="B490" s="98"/>
      <c r="C490" s="244"/>
      <c r="D490" s="357"/>
      <c r="E490" s="62"/>
      <c r="F490" s="62"/>
      <c r="G490" s="62"/>
      <c r="H490" s="62"/>
      <c r="I490" s="394">
        <f t="shared" si="7"/>
        <v>0</v>
      </c>
    </row>
    <row r="491" spans="1:9" x14ac:dyDescent="0.25">
      <c r="A491" s="60" t="s">
        <v>12</v>
      </c>
      <c r="B491" s="98" t="s">
        <v>169</v>
      </c>
      <c r="C491" s="244">
        <v>21</v>
      </c>
      <c r="D491" s="357">
        <v>4</v>
      </c>
      <c r="E491" s="357">
        <v>4</v>
      </c>
      <c r="F491" s="62"/>
      <c r="G491" s="62"/>
      <c r="H491" s="62">
        <f>+D491+E491+F491+G491</f>
        <v>8</v>
      </c>
      <c r="I491" s="394">
        <f t="shared" si="7"/>
        <v>0.38095238095238093</v>
      </c>
    </row>
    <row r="492" spans="1:9" ht="5.25" customHeight="1" x14ac:dyDescent="0.25">
      <c r="A492" s="60"/>
      <c r="B492" s="98"/>
      <c r="C492" s="244"/>
      <c r="D492" s="357"/>
      <c r="E492" s="62"/>
      <c r="F492" s="62"/>
      <c r="G492" s="62"/>
      <c r="H492" s="62"/>
      <c r="I492" s="394">
        <f t="shared" si="7"/>
        <v>0</v>
      </c>
    </row>
    <row r="493" spans="1:9" x14ac:dyDescent="0.25">
      <c r="A493" s="60" t="s">
        <v>13</v>
      </c>
      <c r="B493" s="98" t="s">
        <v>170</v>
      </c>
      <c r="C493" s="244">
        <v>153</v>
      </c>
      <c r="D493" s="357">
        <v>47</v>
      </c>
      <c r="E493" s="357">
        <v>38</v>
      </c>
      <c r="F493" s="62"/>
      <c r="G493" s="62"/>
      <c r="H493" s="62">
        <f>+D493+E493+F493+G493</f>
        <v>85</v>
      </c>
      <c r="I493" s="394">
        <f t="shared" si="7"/>
        <v>0.55555555555555558</v>
      </c>
    </row>
    <row r="494" spans="1:9" ht="5.25" customHeight="1" x14ac:dyDescent="0.25">
      <c r="A494" s="60"/>
      <c r="B494" s="98"/>
      <c r="C494" s="244"/>
      <c r="D494" s="357"/>
      <c r="E494" s="62"/>
      <c r="F494" s="62"/>
      <c r="G494" s="62"/>
      <c r="H494" s="62"/>
      <c r="I494" s="394">
        <f t="shared" si="7"/>
        <v>0</v>
      </c>
    </row>
    <row r="495" spans="1:9" x14ac:dyDescent="0.25">
      <c r="A495" s="60" t="s">
        <v>14</v>
      </c>
      <c r="B495" s="99" t="s">
        <v>171</v>
      </c>
      <c r="C495" s="244">
        <v>233</v>
      </c>
      <c r="D495" s="357">
        <v>41</v>
      </c>
      <c r="E495" s="357">
        <v>46</v>
      </c>
      <c r="F495" s="62"/>
      <c r="G495" s="62"/>
      <c r="H495" s="62">
        <f>+D495+E495+F495+G495</f>
        <v>87</v>
      </c>
      <c r="I495" s="394">
        <f t="shared" si="7"/>
        <v>0.37339055793991416</v>
      </c>
    </row>
    <row r="496" spans="1:9" ht="5.25" customHeight="1" x14ac:dyDescent="0.25">
      <c r="A496" s="60"/>
      <c r="B496" s="98"/>
      <c r="C496" s="244"/>
      <c r="D496" s="357"/>
      <c r="E496" s="62"/>
      <c r="F496" s="62"/>
      <c r="G496" s="62"/>
      <c r="H496" s="62"/>
      <c r="I496" s="394">
        <f t="shared" si="7"/>
        <v>0</v>
      </c>
    </row>
    <row r="497" spans="1:9" x14ac:dyDescent="0.25">
      <c r="A497" s="60" t="s">
        <v>15</v>
      </c>
      <c r="B497" s="98" t="s">
        <v>172</v>
      </c>
      <c r="C497" s="244">
        <v>20</v>
      </c>
      <c r="D497" s="357">
        <v>4</v>
      </c>
      <c r="E497" s="357">
        <v>4</v>
      </c>
      <c r="F497" s="62"/>
      <c r="G497" s="62"/>
      <c r="H497" s="62">
        <f>+D497+E497+F497+G497</f>
        <v>8</v>
      </c>
      <c r="I497" s="394">
        <f t="shared" si="7"/>
        <v>0.4</v>
      </c>
    </row>
    <row r="498" spans="1:9" ht="5.25" customHeight="1" x14ac:dyDescent="0.25">
      <c r="A498" s="60"/>
      <c r="B498" s="98"/>
      <c r="C498" s="244"/>
      <c r="D498" s="357"/>
      <c r="E498" s="62"/>
      <c r="F498" s="62"/>
      <c r="G498" s="62"/>
      <c r="H498" s="62"/>
      <c r="I498" s="394">
        <f t="shared" si="7"/>
        <v>0</v>
      </c>
    </row>
    <row r="499" spans="1:9" x14ac:dyDescent="0.25">
      <c r="A499" s="60" t="s">
        <v>16</v>
      </c>
      <c r="B499" s="98" t="s">
        <v>172</v>
      </c>
      <c r="C499" s="244">
        <v>26</v>
      </c>
      <c r="D499" s="357">
        <v>4</v>
      </c>
      <c r="E499" s="357">
        <v>4</v>
      </c>
      <c r="F499" s="62"/>
      <c r="G499" s="62"/>
      <c r="H499" s="62">
        <f>+D499+E499+F499+G499</f>
        <v>8</v>
      </c>
      <c r="I499" s="394">
        <f t="shared" si="7"/>
        <v>0.30769230769230771</v>
      </c>
    </row>
    <row r="500" spans="1:9" ht="5.25" customHeight="1" x14ac:dyDescent="0.25">
      <c r="A500" s="60"/>
      <c r="B500" s="98"/>
      <c r="C500" s="244"/>
      <c r="D500" s="357"/>
      <c r="E500" s="62"/>
      <c r="F500" s="62"/>
      <c r="G500" s="62"/>
      <c r="H500" s="62"/>
      <c r="I500" s="394">
        <f t="shared" si="7"/>
        <v>0</v>
      </c>
    </row>
    <row r="501" spans="1:9" x14ac:dyDescent="0.25">
      <c r="A501" s="60" t="s">
        <v>17</v>
      </c>
      <c r="B501" s="98" t="s">
        <v>172</v>
      </c>
      <c r="C501" s="244">
        <v>1</v>
      </c>
      <c r="D501" s="357">
        <v>1</v>
      </c>
      <c r="E501" s="357">
        <v>0</v>
      </c>
      <c r="F501" s="62"/>
      <c r="G501" s="62"/>
      <c r="H501" s="62">
        <f>+D501+E501+F501+G501</f>
        <v>1</v>
      </c>
      <c r="I501" s="394">
        <f t="shared" si="7"/>
        <v>1</v>
      </c>
    </row>
    <row r="502" spans="1:9" ht="5.25" customHeight="1" x14ac:dyDescent="0.25">
      <c r="A502" s="60"/>
      <c r="B502" s="98"/>
      <c r="C502" s="244"/>
      <c r="D502" s="357"/>
      <c r="E502" s="62"/>
      <c r="F502" s="62"/>
      <c r="G502" s="62"/>
      <c r="H502" s="62"/>
      <c r="I502" s="394">
        <f t="shared" si="7"/>
        <v>0</v>
      </c>
    </row>
    <row r="503" spans="1:9" x14ac:dyDescent="0.25">
      <c r="A503" s="60" t="s">
        <v>18</v>
      </c>
      <c r="B503" s="96" t="s">
        <v>173</v>
      </c>
      <c r="C503" s="244">
        <v>2</v>
      </c>
      <c r="D503" s="357">
        <v>1</v>
      </c>
      <c r="E503" s="357">
        <v>0</v>
      </c>
      <c r="F503" s="62"/>
      <c r="G503" s="62"/>
      <c r="H503" s="62">
        <f>+D503+E503+F503+G503</f>
        <v>1</v>
      </c>
      <c r="I503" s="394">
        <f t="shared" si="7"/>
        <v>0.5</v>
      </c>
    </row>
    <row r="504" spans="1:9" ht="5.25" customHeight="1" x14ac:dyDescent="0.25">
      <c r="A504" s="60"/>
      <c r="B504" s="98"/>
      <c r="C504" s="244"/>
      <c r="D504" s="357"/>
      <c r="E504" s="62"/>
      <c r="F504" s="62"/>
      <c r="G504" s="62"/>
      <c r="H504" s="62"/>
      <c r="I504" s="394">
        <f t="shared" si="7"/>
        <v>0</v>
      </c>
    </row>
    <row r="505" spans="1:9" x14ac:dyDescent="0.25">
      <c r="A505" s="60" t="s">
        <v>19</v>
      </c>
      <c r="B505" s="98" t="s">
        <v>170</v>
      </c>
      <c r="C505" s="244">
        <v>16</v>
      </c>
      <c r="D505" s="357">
        <v>2</v>
      </c>
      <c r="E505" s="357">
        <v>4</v>
      </c>
      <c r="F505" s="62"/>
      <c r="G505" s="62"/>
      <c r="H505" s="62">
        <f>+D505+E505+F505+G505</f>
        <v>6</v>
      </c>
      <c r="I505" s="394">
        <f t="shared" si="7"/>
        <v>0.375</v>
      </c>
    </row>
    <row r="506" spans="1:9" ht="5.25" customHeight="1" x14ac:dyDescent="0.25">
      <c r="A506" s="60"/>
      <c r="B506" s="98"/>
      <c r="C506" s="244"/>
      <c r="D506" s="357"/>
      <c r="E506" s="62"/>
      <c r="F506" s="62"/>
      <c r="G506" s="62"/>
      <c r="H506" s="62"/>
      <c r="I506" s="394">
        <f t="shared" si="7"/>
        <v>0</v>
      </c>
    </row>
    <row r="507" spans="1:9" x14ac:dyDescent="0.25">
      <c r="A507" s="60" t="s">
        <v>20</v>
      </c>
      <c r="B507" s="98" t="s">
        <v>170</v>
      </c>
      <c r="C507" s="244">
        <v>90</v>
      </c>
      <c r="D507" s="357">
        <v>25</v>
      </c>
      <c r="E507" s="357">
        <v>28</v>
      </c>
      <c r="F507" s="62"/>
      <c r="G507" s="62"/>
      <c r="H507" s="62">
        <f>+D507+E507+F507+G507</f>
        <v>53</v>
      </c>
      <c r="I507" s="394">
        <f t="shared" si="7"/>
        <v>0.58888888888888891</v>
      </c>
    </row>
    <row r="508" spans="1:9" ht="5.25" customHeight="1" x14ac:dyDescent="0.25">
      <c r="A508" s="60"/>
      <c r="B508" s="98"/>
      <c r="C508" s="244"/>
      <c r="D508" s="357"/>
      <c r="E508" s="62"/>
      <c r="F508" s="62"/>
      <c r="G508" s="62"/>
      <c r="H508" s="62"/>
      <c r="I508" s="394">
        <f t="shared" si="7"/>
        <v>0</v>
      </c>
    </row>
    <row r="509" spans="1:9" x14ac:dyDescent="0.25">
      <c r="A509" s="268" t="s">
        <v>21</v>
      </c>
      <c r="B509" s="294" t="s">
        <v>170</v>
      </c>
      <c r="C509" s="297">
        <v>3280</v>
      </c>
      <c r="D509" s="358">
        <v>811</v>
      </c>
      <c r="E509" s="358">
        <v>1047</v>
      </c>
      <c r="F509" s="281"/>
      <c r="G509" s="281"/>
      <c r="H509" s="281">
        <f>+D509+E509+F509+G509</f>
        <v>1858</v>
      </c>
      <c r="I509" s="394">
        <f t="shared" si="7"/>
        <v>0.56646341463414629</v>
      </c>
    </row>
    <row r="510" spans="1:9" x14ac:dyDescent="0.25">
      <c r="D510" s="354"/>
      <c r="I510" s="394">
        <f t="shared" si="7"/>
        <v>0</v>
      </c>
    </row>
    <row r="511" spans="1:9" ht="33" customHeight="1" x14ac:dyDescent="0.25">
      <c r="A511" s="44" t="s">
        <v>190</v>
      </c>
      <c r="B511" s="67"/>
      <c r="C511" s="239"/>
      <c r="D511" s="355"/>
      <c r="E511" s="145"/>
      <c r="F511" s="145"/>
      <c r="G511" s="145"/>
      <c r="H511" s="145"/>
      <c r="I511" s="394">
        <f t="shared" si="7"/>
        <v>0</v>
      </c>
    </row>
    <row r="512" spans="1:9" x14ac:dyDescent="0.25">
      <c r="A512" s="12" t="s">
        <v>9</v>
      </c>
      <c r="B512" s="97" t="s">
        <v>166</v>
      </c>
      <c r="C512" s="240">
        <v>420</v>
      </c>
      <c r="D512" s="351">
        <v>68</v>
      </c>
      <c r="E512" s="117" t="s">
        <v>527</v>
      </c>
      <c r="F512" s="117"/>
      <c r="G512" s="117"/>
      <c r="H512" s="117">
        <f>+D512+E512+F512+G512</f>
        <v>191</v>
      </c>
      <c r="I512" s="394">
        <f t="shared" si="7"/>
        <v>0.45476190476190476</v>
      </c>
    </row>
    <row r="513" spans="1:9" ht="5.25" customHeight="1" x14ac:dyDescent="0.25">
      <c r="A513" s="60"/>
      <c r="B513" s="98"/>
      <c r="C513" s="241"/>
      <c r="D513" s="352"/>
      <c r="E513" s="212"/>
      <c r="F513" s="212"/>
      <c r="G513" s="212"/>
      <c r="H513" s="212"/>
      <c r="I513" s="394">
        <f t="shared" si="7"/>
        <v>0</v>
      </c>
    </row>
    <row r="514" spans="1:9" x14ac:dyDescent="0.25">
      <c r="A514" s="60" t="s">
        <v>10</v>
      </c>
      <c r="B514" s="98" t="s">
        <v>167</v>
      </c>
      <c r="C514" s="241">
        <v>128</v>
      </c>
      <c r="D514" s="352">
        <v>23</v>
      </c>
      <c r="E514" s="212" t="s">
        <v>498</v>
      </c>
      <c r="F514" s="212"/>
      <c r="G514" s="212"/>
      <c r="H514" s="212">
        <f>+D514+E514+F514+G514</f>
        <v>59</v>
      </c>
      <c r="I514" s="394">
        <f t="shared" si="7"/>
        <v>0.4609375</v>
      </c>
    </row>
    <row r="515" spans="1:9" ht="5.25" customHeight="1" x14ac:dyDescent="0.25">
      <c r="A515" s="60"/>
      <c r="B515" s="98"/>
      <c r="C515" s="241"/>
      <c r="D515" s="352"/>
      <c r="E515" s="212"/>
      <c r="F515" s="212"/>
      <c r="G515" s="212"/>
      <c r="H515" s="212"/>
      <c r="I515" s="394">
        <f t="shared" si="7"/>
        <v>0</v>
      </c>
    </row>
    <row r="516" spans="1:9" x14ac:dyDescent="0.25">
      <c r="A516" s="60" t="s">
        <v>11</v>
      </c>
      <c r="B516" s="98" t="s">
        <v>168</v>
      </c>
      <c r="C516" s="241">
        <v>65</v>
      </c>
      <c r="D516" s="352">
        <v>18</v>
      </c>
      <c r="E516" s="212" t="s">
        <v>506</v>
      </c>
      <c r="F516" s="212"/>
      <c r="G516" s="212"/>
      <c r="H516" s="212">
        <f>+D516+E516+F516+G516</f>
        <v>40</v>
      </c>
      <c r="I516" s="394">
        <f t="shared" si="7"/>
        <v>0.61538461538461542</v>
      </c>
    </row>
    <row r="517" spans="1:9" ht="5.25" customHeight="1" x14ac:dyDescent="0.25">
      <c r="A517" s="60"/>
      <c r="B517" s="98"/>
      <c r="C517" s="241"/>
      <c r="D517" s="352"/>
      <c r="E517" s="212"/>
      <c r="F517" s="212"/>
      <c r="G517" s="212"/>
      <c r="H517" s="212"/>
      <c r="I517" s="394">
        <f t="shared" si="7"/>
        <v>0</v>
      </c>
    </row>
    <row r="518" spans="1:9" x14ac:dyDescent="0.25">
      <c r="A518" s="60" t="s">
        <v>12</v>
      </c>
      <c r="B518" s="98" t="s">
        <v>169</v>
      </c>
      <c r="C518" s="241">
        <v>30</v>
      </c>
      <c r="D518" s="352">
        <v>2</v>
      </c>
      <c r="E518" s="212" t="s">
        <v>505</v>
      </c>
      <c r="F518" s="212"/>
      <c r="G518" s="212"/>
      <c r="H518" s="212">
        <f>+D518+E518+F518+G518</f>
        <v>9</v>
      </c>
      <c r="I518" s="394">
        <f t="shared" si="7"/>
        <v>0.3</v>
      </c>
    </row>
    <row r="519" spans="1:9" ht="5.25" customHeight="1" x14ac:dyDescent="0.25">
      <c r="A519" s="60"/>
      <c r="B519" s="98"/>
      <c r="C519" s="241"/>
      <c r="D519" s="352"/>
      <c r="E519" s="212"/>
      <c r="F519" s="212"/>
      <c r="G519" s="212"/>
      <c r="H519" s="212"/>
      <c r="I519" s="394">
        <f t="shared" si="7"/>
        <v>0</v>
      </c>
    </row>
    <row r="520" spans="1:9" x14ac:dyDescent="0.25">
      <c r="A520" s="60" t="s">
        <v>13</v>
      </c>
      <c r="B520" s="98" t="s">
        <v>170</v>
      </c>
      <c r="C520" s="241">
        <v>175</v>
      </c>
      <c r="D520" s="352">
        <v>20</v>
      </c>
      <c r="E520" s="212" t="s">
        <v>528</v>
      </c>
      <c r="F520" s="212"/>
      <c r="G520" s="212"/>
      <c r="H520" s="212">
        <f>+D520+E520+F520+G520</f>
        <v>59</v>
      </c>
      <c r="I520" s="394">
        <f t="shared" si="7"/>
        <v>0.33714285714285713</v>
      </c>
    </row>
    <row r="521" spans="1:9" ht="5.25" customHeight="1" x14ac:dyDescent="0.25">
      <c r="A521" s="60"/>
      <c r="B521" s="98"/>
      <c r="C521" s="241"/>
      <c r="D521" s="352"/>
      <c r="E521" s="212"/>
      <c r="F521" s="212"/>
      <c r="G521" s="212"/>
      <c r="H521" s="212"/>
      <c r="I521" s="394">
        <f t="shared" si="7"/>
        <v>0</v>
      </c>
    </row>
    <row r="522" spans="1:9" x14ac:dyDescent="0.25">
      <c r="A522" s="60" t="s">
        <v>14</v>
      </c>
      <c r="B522" s="99" t="s">
        <v>171</v>
      </c>
      <c r="C522" s="241">
        <v>263</v>
      </c>
      <c r="D522" s="352">
        <v>54</v>
      </c>
      <c r="E522" s="212" t="s">
        <v>529</v>
      </c>
      <c r="F522" s="212"/>
      <c r="G522" s="212"/>
      <c r="H522" s="212">
        <f>+D522+E522+F522+G522</f>
        <v>116</v>
      </c>
      <c r="I522" s="394">
        <f t="shared" si="7"/>
        <v>0.44106463878326996</v>
      </c>
    </row>
    <row r="523" spans="1:9" ht="5.25" customHeight="1" x14ac:dyDescent="0.25">
      <c r="A523" s="60"/>
      <c r="B523" s="98"/>
      <c r="C523" s="241"/>
      <c r="D523" s="352"/>
      <c r="E523" s="212"/>
      <c r="F523" s="212"/>
      <c r="G523" s="212"/>
      <c r="H523" s="212"/>
      <c r="I523" s="394">
        <f t="shared" ref="I523:I586" si="8">IFERROR(H523/C523,0)</f>
        <v>0</v>
      </c>
    </row>
    <row r="524" spans="1:9" x14ac:dyDescent="0.25">
      <c r="A524" s="60" t="s">
        <v>15</v>
      </c>
      <c r="B524" s="98" t="s">
        <v>172</v>
      </c>
      <c r="C524" s="241">
        <v>6</v>
      </c>
      <c r="D524" s="352">
        <v>1</v>
      </c>
      <c r="E524" s="212" t="s">
        <v>512</v>
      </c>
      <c r="F524" s="212"/>
      <c r="G524" s="212"/>
      <c r="H524" s="212">
        <f>+D524+E524+F524+G524</f>
        <v>2</v>
      </c>
      <c r="I524" s="394">
        <f t="shared" si="8"/>
        <v>0.33333333333333331</v>
      </c>
    </row>
    <row r="525" spans="1:9" ht="5.25" customHeight="1" x14ac:dyDescent="0.25">
      <c r="A525" s="60"/>
      <c r="B525" s="98"/>
      <c r="C525" s="241"/>
      <c r="D525" s="352"/>
      <c r="E525" s="212"/>
      <c r="F525" s="212"/>
      <c r="G525" s="212"/>
      <c r="H525" s="212"/>
      <c r="I525" s="394">
        <f t="shared" si="8"/>
        <v>0</v>
      </c>
    </row>
    <row r="526" spans="1:9" x14ac:dyDescent="0.25">
      <c r="A526" s="60" t="s">
        <v>16</v>
      </c>
      <c r="B526" s="98" t="s">
        <v>172</v>
      </c>
      <c r="C526" s="241">
        <v>71</v>
      </c>
      <c r="D526" s="352">
        <v>16</v>
      </c>
      <c r="E526" s="212" t="s">
        <v>509</v>
      </c>
      <c r="F526" s="212"/>
      <c r="G526" s="212"/>
      <c r="H526" s="212">
        <f>+D526+E526+F526+G526</f>
        <v>41</v>
      </c>
      <c r="I526" s="394">
        <f t="shared" si="8"/>
        <v>0.57746478873239437</v>
      </c>
    </row>
    <row r="527" spans="1:9" ht="5.25" customHeight="1" x14ac:dyDescent="0.25">
      <c r="A527" s="60"/>
      <c r="B527" s="98"/>
      <c r="C527" s="241"/>
      <c r="D527" s="352"/>
      <c r="E527" s="212"/>
      <c r="F527" s="212"/>
      <c r="G527" s="212"/>
      <c r="H527" s="212"/>
      <c r="I527" s="394">
        <f t="shared" si="8"/>
        <v>0</v>
      </c>
    </row>
    <row r="528" spans="1:9" ht="15" customHeight="1" x14ac:dyDescent="0.25">
      <c r="A528" s="60" t="s">
        <v>17</v>
      </c>
      <c r="B528" s="98" t="s">
        <v>172</v>
      </c>
      <c r="C528" s="241">
        <v>0</v>
      </c>
      <c r="D528" s="352">
        <v>0</v>
      </c>
      <c r="E528" s="212" t="s">
        <v>496</v>
      </c>
      <c r="F528" s="212"/>
      <c r="G528" s="212"/>
      <c r="H528" s="212">
        <f>+D528+E528+F528+G528</f>
        <v>0</v>
      </c>
      <c r="I528" s="394">
        <f t="shared" si="8"/>
        <v>0</v>
      </c>
    </row>
    <row r="529" spans="1:9" ht="5.25" customHeight="1" x14ac:dyDescent="0.25">
      <c r="A529" s="60"/>
      <c r="B529" s="98"/>
      <c r="C529" s="241"/>
      <c r="D529" s="352"/>
      <c r="E529" s="212"/>
      <c r="F529" s="212"/>
      <c r="G529" s="212"/>
      <c r="H529" s="212"/>
      <c r="I529" s="394">
        <f t="shared" si="8"/>
        <v>0</v>
      </c>
    </row>
    <row r="530" spans="1:9" x14ac:dyDescent="0.25">
      <c r="A530" s="60" t="s">
        <v>18</v>
      </c>
      <c r="B530" s="96" t="s">
        <v>173</v>
      </c>
      <c r="C530" s="241">
        <v>4</v>
      </c>
      <c r="D530" s="352">
        <v>1</v>
      </c>
      <c r="E530" s="212" t="s">
        <v>512</v>
      </c>
      <c r="F530" s="212"/>
      <c r="G530" s="212"/>
      <c r="H530" s="212">
        <f>+D530+E530+F530+G530</f>
        <v>2</v>
      </c>
      <c r="I530" s="394">
        <f t="shared" si="8"/>
        <v>0.5</v>
      </c>
    </row>
    <row r="531" spans="1:9" ht="5.25" customHeight="1" x14ac:dyDescent="0.25">
      <c r="A531" s="60"/>
      <c r="B531" s="98"/>
      <c r="C531" s="241"/>
      <c r="D531" s="352"/>
      <c r="E531" s="212"/>
      <c r="F531" s="212"/>
      <c r="G531" s="212"/>
      <c r="H531" s="212"/>
      <c r="I531" s="394">
        <f t="shared" si="8"/>
        <v>0</v>
      </c>
    </row>
    <row r="532" spans="1:9" x14ac:dyDescent="0.25">
      <c r="A532" s="60" t="s">
        <v>19</v>
      </c>
      <c r="B532" s="98" t="s">
        <v>170</v>
      </c>
      <c r="C532" s="241">
        <v>11</v>
      </c>
      <c r="D532" s="352">
        <v>2</v>
      </c>
      <c r="E532" s="212" t="s">
        <v>496</v>
      </c>
      <c r="F532" s="212"/>
      <c r="G532" s="212"/>
      <c r="H532" s="212">
        <f>+D532+E532+F532+G532</f>
        <v>2</v>
      </c>
      <c r="I532" s="394">
        <f t="shared" si="8"/>
        <v>0.18181818181818182</v>
      </c>
    </row>
    <row r="533" spans="1:9" ht="5.25" customHeight="1" x14ac:dyDescent="0.25">
      <c r="A533" s="60"/>
      <c r="B533" s="98"/>
      <c r="C533" s="241"/>
      <c r="D533" s="352"/>
      <c r="E533" s="212"/>
      <c r="F533" s="212"/>
      <c r="G533" s="212"/>
      <c r="H533" s="212"/>
      <c r="I533" s="394">
        <f t="shared" si="8"/>
        <v>0</v>
      </c>
    </row>
    <row r="534" spans="1:9" x14ac:dyDescent="0.25">
      <c r="A534" s="60" t="s">
        <v>20</v>
      </c>
      <c r="B534" s="98" t="s">
        <v>170</v>
      </c>
      <c r="C534" s="241">
        <v>27</v>
      </c>
      <c r="D534" s="352">
        <v>6</v>
      </c>
      <c r="E534" s="212" t="s">
        <v>516</v>
      </c>
      <c r="F534" s="212"/>
      <c r="G534" s="212"/>
      <c r="H534" s="212">
        <f>+D534+E534+F534+G534</f>
        <v>12</v>
      </c>
      <c r="I534" s="394">
        <f t="shared" si="8"/>
        <v>0.44444444444444442</v>
      </c>
    </row>
    <row r="535" spans="1:9" ht="5.25" customHeight="1" x14ac:dyDescent="0.25">
      <c r="A535" s="60"/>
      <c r="B535" s="98"/>
      <c r="C535" s="241"/>
      <c r="D535" s="352"/>
      <c r="E535" s="212"/>
      <c r="F535" s="212"/>
      <c r="G535" s="212"/>
      <c r="H535" s="212"/>
      <c r="I535" s="394">
        <f t="shared" si="8"/>
        <v>0</v>
      </c>
    </row>
    <row r="536" spans="1:9" x14ac:dyDescent="0.25">
      <c r="A536" s="268" t="s">
        <v>21</v>
      </c>
      <c r="B536" s="294" t="s">
        <v>170</v>
      </c>
      <c r="C536" s="295">
        <v>178</v>
      </c>
      <c r="D536" s="353">
        <v>43</v>
      </c>
      <c r="E536" s="296" t="s">
        <v>530</v>
      </c>
      <c r="F536" s="296"/>
      <c r="G536" s="296"/>
      <c r="H536" s="296">
        <f>+D536+E536+F536+G536</f>
        <v>92</v>
      </c>
      <c r="I536" s="394">
        <f t="shared" si="8"/>
        <v>0.5168539325842697</v>
      </c>
    </row>
    <row r="537" spans="1:9" x14ac:dyDescent="0.25">
      <c r="D537" s="354"/>
      <c r="I537" s="394">
        <f t="shared" si="8"/>
        <v>0</v>
      </c>
    </row>
    <row r="538" spans="1:9" ht="33" customHeight="1" x14ac:dyDescent="0.25">
      <c r="A538" s="44" t="s">
        <v>191</v>
      </c>
      <c r="B538" s="67"/>
      <c r="C538" s="239"/>
      <c r="D538" s="355"/>
      <c r="E538" s="145"/>
      <c r="F538" s="145"/>
      <c r="G538" s="145"/>
      <c r="H538" s="145"/>
      <c r="I538" s="394">
        <f t="shared" si="8"/>
        <v>0</v>
      </c>
    </row>
    <row r="539" spans="1:9" x14ac:dyDescent="0.25">
      <c r="A539" s="12" t="s">
        <v>9</v>
      </c>
      <c r="B539" s="97" t="s">
        <v>166</v>
      </c>
      <c r="C539" s="240">
        <v>275</v>
      </c>
      <c r="D539" s="351">
        <v>65</v>
      </c>
      <c r="E539" s="351">
        <v>68</v>
      </c>
      <c r="F539" s="117"/>
      <c r="G539" s="117"/>
      <c r="H539" s="117">
        <f>+D539+E539+F539+G539</f>
        <v>133</v>
      </c>
      <c r="I539" s="394">
        <f t="shared" si="8"/>
        <v>0.48363636363636364</v>
      </c>
    </row>
    <row r="540" spans="1:9" ht="5.25" customHeight="1" x14ac:dyDescent="0.25">
      <c r="A540" s="60"/>
      <c r="B540" s="98"/>
      <c r="C540" s="241"/>
      <c r="D540" s="352"/>
      <c r="E540" s="212"/>
      <c r="F540" s="212"/>
      <c r="G540" s="212"/>
      <c r="H540" s="212"/>
      <c r="I540" s="394">
        <f t="shared" si="8"/>
        <v>0</v>
      </c>
    </row>
    <row r="541" spans="1:9" x14ac:dyDescent="0.25">
      <c r="A541" s="60" t="s">
        <v>10</v>
      </c>
      <c r="B541" s="98" t="s">
        <v>167</v>
      </c>
      <c r="C541" s="241">
        <v>271</v>
      </c>
      <c r="D541" s="352">
        <v>82</v>
      </c>
      <c r="E541" s="352">
        <v>20</v>
      </c>
      <c r="F541" s="212"/>
      <c r="G541" s="212"/>
      <c r="H541" s="212">
        <f>+D541+E541+F541+G541</f>
        <v>102</v>
      </c>
      <c r="I541" s="394">
        <f t="shared" si="8"/>
        <v>0.37638376383763839</v>
      </c>
    </row>
    <row r="542" spans="1:9" ht="5.25" customHeight="1" x14ac:dyDescent="0.25">
      <c r="A542" s="60"/>
      <c r="B542" s="98"/>
      <c r="C542" s="241"/>
      <c r="D542" s="352"/>
      <c r="E542" s="212"/>
      <c r="F542" s="212"/>
      <c r="G542" s="212"/>
      <c r="H542" s="212"/>
      <c r="I542" s="394">
        <f t="shared" si="8"/>
        <v>0</v>
      </c>
    </row>
    <row r="543" spans="1:9" x14ac:dyDescent="0.25">
      <c r="A543" s="60" t="s">
        <v>11</v>
      </c>
      <c r="B543" s="98" t="s">
        <v>168</v>
      </c>
      <c r="C543" s="241">
        <v>116</v>
      </c>
      <c r="D543" s="352">
        <v>29</v>
      </c>
      <c r="E543" s="352">
        <v>13</v>
      </c>
      <c r="F543" s="212"/>
      <c r="G543" s="212"/>
      <c r="H543" s="212">
        <f>+D543+E543+F543+G543</f>
        <v>42</v>
      </c>
      <c r="I543" s="394">
        <f t="shared" si="8"/>
        <v>0.36206896551724138</v>
      </c>
    </row>
    <row r="544" spans="1:9" ht="5.25" customHeight="1" x14ac:dyDescent="0.25">
      <c r="A544" s="60"/>
      <c r="B544" s="98"/>
      <c r="C544" s="241"/>
      <c r="D544" s="352"/>
      <c r="E544" s="212"/>
      <c r="F544" s="212"/>
      <c r="G544" s="212"/>
      <c r="H544" s="212"/>
      <c r="I544" s="394">
        <f t="shared" si="8"/>
        <v>0</v>
      </c>
    </row>
    <row r="545" spans="1:9" x14ac:dyDescent="0.25">
      <c r="A545" s="60" t="s">
        <v>12</v>
      </c>
      <c r="B545" s="98" t="s">
        <v>169</v>
      </c>
      <c r="C545" s="241">
        <v>18</v>
      </c>
      <c r="D545" s="352">
        <v>1</v>
      </c>
      <c r="E545" s="352">
        <v>10</v>
      </c>
      <c r="F545" s="212"/>
      <c r="G545" s="212"/>
      <c r="H545" s="212">
        <f>+D545+E545+F545+G545</f>
        <v>11</v>
      </c>
      <c r="I545" s="394">
        <f t="shared" si="8"/>
        <v>0.61111111111111116</v>
      </c>
    </row>
    <row r="546" spans="1:9" ht="5.25" customHeight="1" x14ac:dyDescent="0.25">
      <c r="A546" s="60"/>
      <c r="B546" s="98"/>
      <c r="C546" s="241"/>
      <c r="D546" s="352"/>
      <c r="E546" s="212"/>
      <c r="F546" s="212"/>
      <c r="G546" s="212"/>
      <c r="H546" s="212"/>
      <c r="I546" s="394">
        <f t="shared" si="8"/>
        <v>0</v>
      </c>
    </row>
    <row r="547" spans="1:9" x14ac:dyDescent="0.25">
      <c r="A547" s="60" t="s">
        <v>13</v>
      </c>
      <c r="B547" s="98" t="s">
        <v>170</v>
      </c>
      <c r="C547" s="241">
        <v>161</v>
      </c>
      <c r="D547" s="352">
        <v>39</v>
      </c>
      <c r="E547" s="352">
        <v>25</v>
      </c>
      <c r="F547" s="212"/>
      <c r="G547" s="212"/>
      <c r="H547" s="212">
        <f>+D547+E547+F547+G547</f>
        <v>64</v>
      </c>
      <c r="I547" s="394">
        <f t="shared" si="8"/>
        <v>0.39751552795031053</v>
      </c>
    </row>
    <row r="548" spans="1:9" ht="5.25" customHeight="1" x14ac:dyDescent="0.25">
      <c r="A548" s="60"/>
      <c r="B548" s="98"/>
      <c r="C548" s="241"/>
      <c r="D548" s="352"/>
      <c r="E548" s="212"/>
      <c r="F548" s="212"/>
      <c r="G548" s="212"/>
      <c r="H548" s="212"/>
      <c r="I548" s="394">
        <f t="shared" si="8"/>
        <v>0</v>
      </c>
    </row>
    <row r="549" spans="1:9" x14ac:dyDescent="0.25">
      <c r="A549" s="60" t="s">
        <v>14</v>
      </c>
      <c r="B549" s="99" t="s">
        <v>171</v>
      </c>
      <c r="C549" s="241">
        <v>91</v>
      </c>
      <c r="D549" s="352">
        <v>20</v>
      </c>
      <c r="E549" s="352">
        <v>18</v>
      </c>
      <c r="F549" s="212"/>
      <c r="G549" s="212"/>
      <c r="H549" s="212">
        <f>+D549+E549+F549+G549</f>
        <v>38</v>
      </c>
      <c r="I549" s="394">
        <f t="shared" si="8"/>
        <v>0.4175824175824176</v>
      </c>
    </row>
    <row r="550" spans="1:9" ht="5.25" customHeight="1" x14ac:dyDescent="0.25">
      <c r="A550" s="60"/>
      <c r="B550" s="98"/>
      <c r="C550" s="241"/>
      <c r="D550" s="352"/>
      <c r="E550" s="212"/>
      <c r="F550" s="212"/>
      <c r="G550" s="212"/>
      <c r="H550" s="212"/>
      <c r="I550" s="394">
        <f t="shared" si="8"/>
        <v>0</v>
      </c>
    </row>
    <row r="551" spans="1:9" x14ac:dyDescent="0.25">
      <c r="A551" s="60" t="s">
        <v>15</v>
      </c>
      <c r="B551" s="98" t="s">
        <v>172</v>
      </c>
      <c r="C551" s="241">
        <v>2</v>
      </c>
      <c r="D551" s="352">
        <v>2</v>
      </c>
      <c r="E551" s="352">
        <v>0</v>
      </c>
      <c r="F551" s="212"/>
      <c r="G551" s="212"/>
      <c r="H551" s="212">
        <f>+D551+E551+F551+G551</f>
        <v>2</v>
      </c>
      <c r="I551" s="394">
        <f t="shared" si="8"/>
        <v>1</v>
      </c>
    </row>
    <row r="552" spans="1:9" ht="5.25" customHeight="1" x14ac:dyDescent="0.25">
      <c r="A552" s="60"/>
      <c r="B552" s="98"/>
      <c r="C552" s="241"/>
      <c r="D552" s="352"/>
      <c r="E552" s="212"/>
      <c r="F552" s="212"/>
      <c r="G552" s="212"/>
      <c r="H552" s="212"/>
      <c r="I552" s="394">
        <f t="shared" si="8"/>
        <v>0</v>
      </c>
    </row>
    <row r="553" spans="1:9" x14ac:dyDescent="0.25">
      <c r="A553" s="60" t="s">
        <v>16</v>
      </c>
      <c r="B553" s="98" t="s">
        <v>172</v>
      </c>
      <c r="C553" s="241">
        <v>9</v>
      </c>
      <c r="D553" s="352">
        <v>2</v>
      </c>
      <c r="E553" s="352">
        <v>3</v>
      </c>
      <c r="F553" s="212"/>
      <c r="G553" s="212"/>
      <c r="H553" s="212">
        <f>+D553+E553+F553+G553</f>
        <v>5</v>
      </c>
      <c r="I553" s="394">
        <f t="shared" si="8"/>
        <v>0.55555555555555558</v>
      </c>
    </row>
    <row r="554" spans="1:9" ht="5.25" customHeight="1" x14ac:dyDescent="0.25">
      <c r="A554" s="60"/>
      <c r="B554" s="98"/>
      <c r="C554" s="241"/>
      <c r="D554" s="352"/>
      <c r="E554" s="212"/>
      <c r="F554" s="212"/>
      <c r="G554" s="212"/>
      <c r="H554" s="212"/>
      <c r="I554" s="394">
        <f t="shared" si="8"/>
        <v>0</v>
      </c>
    </row>
    <row r="555" spans="1:9" x14ac:dyDescent="0.25">
      <c r="A555" s="60" t="s">
        <v>17</v>
      </c>
      <c r="B555" s="98" t="s">
        <v>172</v>
      </c>
      <c r="C555" s="241">
        <v>2</v>
      </c>
      <c r="D555" s="352">
        <v>1</v>
      </c>
      <c r="E555" s="352">
        <v>2</v>
      </c>
      <c r="F555" s="212"/>
      <c r="G555" s="212"/>
      <c r="H555" s="212">
        <f>+D555+E555+F555+G555</f>
        <v>3</v>
      </c>
      <c r="I555" s="394">
        <f t="shared" si="8"/>
        <v>1.5</v>
      </c>
    </row>
    <row r="556" spans="1:9" ht="5.25" customHeight="1" x14ac:dyDescent="0.25">
      <c r="A556" s="60"/>
      <c r="B556" s="98"/>
      <c r="C556" s="241"/>
      <c r="D556" s="352"/>
      <c r="E556" s="212"/>
      <c r="F556" s="212"/>
      <c r="G556" s="212"/>
      <c r="H556" s="212"/>
      <c r="I556" s="394">
        <f t="shared" si="8"/>
        <v>0</v>
      </c>
    </row>
    <row r="557" spans="1:9" x14ac:dyDescent="0.25">
      <c r="A557" s="60" t="s">
        <v>18</v>
      </c>
      <c r="B557" s="96" t="s">
        <v>173</v>
      </c>
      <c r="C557" s="241">
        <v>6</v>
      </c>
      <c r="D557" s="352">
        <v>1</v>
      </c>
      <c r="E557" s="352">
        <v>2</v>
      </c>
      <c r="F557" s="212"/>
      <c r="G557" s="212"/>
      <c r="H557" s="212">
        <f>+D557+E557+F557+G557</f>
        <v>3</v>
      </c>
      <c r="I557" s="394">
        <f t="shared" si="8"/>
        <v>0.5</v>
      </c>
    </row>
    <row r="558" spans="1:9" ht="5.25" customHeight="1" x14ac:dyDescent="0.25">
      <c r="A558" s="60"/>
      <c r="B558" s="98"/>
      <c r="C558" s="241"/>
      <c r="D558" s="352"/>
      <c r="E558" s="212"/>
      <c r="F558" s="212"/>
      <c r="G558" s="212"/>
      <c r="H558" s="212"/>
      <c r="I558" s="394">
        <f t="shared" si="8"/>
        <v>0</v>
      </c>
    </row>
    <row r="559" spans="1:9" x14ac:dyDescent="0.25">
      <c r="A559" s="60" t="s">
        <v>19</v>
      </c>
      <c r="B559" s="98" t="s">
        <v>170</v>
      </c>
      <c r="C559" s="241">
        <v>8</v>
      </c>
      <c r="D559" s="352">
        <v>1</v>
      </c>
      <c r="E559" s="352">
        <v>2</v>
      </c>
      <c r="F559" s="212"/>
      <c r="G559" s="212"/>
      <c r="H559" s="212">
        <f>+D559+E559+F559+G559</f>
        <v>3</v>
      </c>
      <c r="I559" s="394">
        <f t="shared" si="8"/>
        <v>0.375</v>
      </c>
    </row>
    <row r="560" spans="1:9" ht="5.25" customHeight="1" x14ac:dyDescent="0.25">
      <c r="A560" s="60"/>
      <c r="B560" s="98"/>
      <c r="C560" s="241"/>
      <c r="D560" s="352"/>
      <c r="E560" s="212"/>
      <c r="F560" s="212"/>
      <c r="G560" s="212"/>
      <c r="H560" s="212"/>
      <c r="I560" s="394">
        <f t="shared" si="8"/>
        <v>0</v>
      </c>
    </row>
    <row r="561" spans="1:9" x14ac:dyDescent="0.25">
      <c r="A561" s="60" t="s">
        <v>20</v>
      </c>
      <c r="B561" s="98" t="s">
        <v>170</v>
      </c>
      <c r="C561" s="241">
        <v>52</v>
      </c>
      <c r="D561" s="352">
        <v>13</v>
      </c>
      <c r="E561" s="352">
        <v>14</v>
      </c>
      <c r="F561" s="212"/>
      <c r="G561" s="212"/>
      <c r="H561" s="212">
        <f>+D561+E561+F561+G561</f>
        <v>27</v>
      </c>
      <c r="I561" s="394">
        <f t="shared" si="8"/>
        <v>0.51923076923076927</v>
      </c>
    </row>
    <row r="562" spans="1:9" ht="5.25" customHeight="1" x14ac:dyDescent="0.25">
      <c r="A562" s="60"/>
      <c r="B562" s="98"/>
      <c r="C562" s="241"/>
      <c r="D562" s="352"/>
      <c r="E562" s="212"/>
      <c r="F562" s="212"/>
      <c r="G562" s="212"/>
      <c r="H562" s="212"/>
      <c r="I562" s="394">
        <f t="shared" si="8"/>
        <v>0</v>
      </c>
    </row>
    <row r="563" spans="1:9" x14ac:dyDescent="0.25">
      <c r="A563" s="268" t="s">
        <v>21</v>
      </c>
      <c r="B563" s="294" t="s">
        <v>170</v>
      </c>
      <c r="C563" s="295">
        <v>157</v>
      </c>
      <c r="D563" s="353">
        <v>40</v>
      </c>
      <c r="E563" s="353">
        <v>46</v>
      </c>
      <c r="F563" s="296"/>
      <c r="G563" s="296"/>
      <c r="H563" s="296">
        <f>+D563+E563+F563+G563</f>
        <v>86</v>
      </c>
      <c r="I563" s="394">
        <f t="shared" si="8"/>
        <v>0.54777070063694266</v>
      </c>
    </row>
    <row r="564" spans="1:9" x14ac:dyDescent="0.25">
      <c r="D564" s="354"/>
      <c r="I564" s="394">
        <f t="shared" si="8"/>
        <v>0</v>
      </c>
    </row>
    <row r="565" spans="1:9" ht="33" customHeight="1" x14ac:dyDescent="0.25">
      <c r="A565" s="44" t="s">
        <v>192</v>
      </c>
      <c r="B565" s="67"/>
      <c r="C565" s="239"/>
      <c r="D565" s="355"/>
      <c r="E565" s="145"/>
      <c r="F565" s="145"/>
      <c r="G565" s="145"/>
      <c r="H565" s="145"/>
      <c r="I565" s="394">
        <f t="shared" si="8"/>
        <v>0</v>
      </c>
    </row>
    <row r="566" spans="1:9" x14ac:dyDescent="0.25">
      <c r="A566" s="12" t="s">
        <v>9</v>
      </c>
      <c r="B566" s="97" t="s">
        <v>166</v>
      </c>
      <c r="C566" s="243">
        <v>983</v>
      </c>
      <c r="D566" s="356">
        <v>233</v>
      </c>
      <c r="E566" s="356">
        <v>375</v>
      </c>
      <c r="F566" s="7"/>
      <c r="G566" s="7"/>
      <c r="H566" s="7">
        <f>+D566+E566+F566+G566</f>
        <v>608</v>
      </c>
      <c r="I566" s="394">
        <f t="shared" si="8"/>
        <v>0.61851475076297047</v>
      </c>
    </row>
    <row r="567" spans="1:9" ht="5.25" customHeight="1" x14ac:dyDescent="0.25">
      <c r="A567" s="60"/>
      <c r="B567" s="98"/>
      <c r="C567" s="244"/>
      <c r="D567" s="357"/>
      <c r="E567" s="62"/>
      <c r="F567" s="62"/>
      <c r="G567" s="62"/>
      <c r="H567" s="62"/>
      <c r="I567" s="394">
        <f t="shared" si="8"/>
        <v>0</v>
      </c>
    </row>
    <row r="568" spans="1:9" x14ac:dyDescent="0.25">
      <c r="A568" s="60" t="s">
        <v>10</v>
      </c>
      <c r="B568" s="98" t="s">
        <v>167</v>
      </c>
      <c r="C568" s="244">
        <v>249</v>
      </c>
      <c r="D568" s="357">
        <v>81</v>
      </c>
      <c r="E568" s="357">
        <v>71</v>
      </c>
      <c r="F568" s="62"/>
      <c r="G568" s="62"/>
      <c r="H568" s="62">
        <f>+D568+E568+F568+G568</f>
        <v>152</v>
      </c>
      <c r="I568" s="394">
        <f t="shared" si="8"/>
        <v>0.61044176706827313</v>
      </c>
    </row>
    <row r="569" spans="1:9" ht="5.25" customHeight="1" x14ac:dyDescent="0.25">
      <c r="A569" s="60"/>
      <c r="B569" s="98"/>
      <c r="C569" s="244"/>
      <c r="D569" s="357"/>
      <c r="E569" s="62"/>
      <c r="F569" s="62"/>
      <c r="G569" s="62"/>
      <c r="H569" s="62"/>
      <c r="I569" s="394">
        <f t="shared" si="8"/>
        <v>0</v>
      </c>
    </row>
    <row r="570" spans="1:9" x14ac:dyDescent="0.25">
      <c r="A570" s="60" t="s">
        <v>11</v>
      </c>
      <c r="B570" s="98" t="s">
        <v>168</v>
      </c>
      <c r="C570" s="244">
        <v>645</v>
      </c>
      <c r="D570" s="357">
        <v>85</v>
      </c>
      <c r="E570" s="357">
        <v>50</v>
      </c>
      <c r="F570" s="62"/>
      <c r="G570" s="62"/>
      <c r="H570" s="62">
        <f>+D570+E570+F570+G570</f>
        <v>135</v>
      </c>
      <c r="I570" s="394">
        <f t="shared" si="8"/>
        <v>0.20930232558139536</v>
      </c>
    </row>
    <row r="571" spans="1:9" ht="5.25" customHeight="1" x14ac:dyDescent="0.25">
      <c r="A571" s="60"/>
      <c r="B571" s="98"/>
      <c r="C571" s="244"/>
      <c r="D571" s="357"/>
      <c r="E571" s="62"/>
      <c r="F571" s="62"/>
      <c r="G571" s="62"/>
      <c r="H571" s="62"/>
      <c r="I571" s="394">
        <f t="shared" si="8"/>
        <v>0</v>
      </c>
    </row>
    <row r="572" spans="1:9" x14ac:dyDescent="0.25">
      <c r="A572" s="60" t="s">
        <v>12</v>
      </c>
      <c r="B572" s="98" t="s">
        <v>169</v>
      </c>
      <c r="C572" s="244">
        <v>73</v>
      </c>
      <c r="D572" s="357">
        <v>9</v>
      </c>
      <c r="E572" s="357">
        <v>9</v>
      </c>
      <c r="F572" s="62"/>
      <c r="G572" s="62"/>
      <c r="H572" s="62">
        <f>+D572+E572+F572+G572</f>
        <v>18</v>
      </c>
      <c r="I572" s="394">
        <f t="shared" si="8"/>
        <v>0.24657534246575341</v>
      </c>
    </row>
    <row r="573" spans="1:9" ht="5.25" customHeight="1" x14ac:dyDescent="0.25">
      <c r="A573" s="60"/>
      <c r="B573" s="98"/>
      <c r="C573" s="244"/>
      <c r="D573" s="357"/>
      <c r="E573" s="62"/>
      <c r="F573" s="62"/>
      <c r="G573" s="62"/>
      <c r="H573" s="62"/>
      <c r="I573" s="394">
        <f t="shared" si="8"/>
        <v>0</v>
      </c>
    </row>
    <row r="574" spans="1:9" x14ac:dyDescent="0.25">
      <c r="A574" s="60" t="s">
        <v>13</v>
      </c>
      <c r="B574" s="98" t="s">
        <v>170</v>
      </c>
      <c r="C574" s="244">
        <v>240</v>
      </c>
      <c r="D574" s="357">
        <v>92</v>
      </c>
      <c r="E574" s="357">
        <v>134</v>
      </c>
      <c r="F574" s="62"/>
      <c r="G574" s="62"/>
      <c r="H574" s="62">
        <f>+D574+E574+F574+G574</f>
        <v>226</v>
      </c>
      <c r="I574" s="394">
        <f t="shared" si="8"/>
        <v>0.94166666666666665</v>
      </c>
    </row>
    <row r="575" spans="1:9" ht="5.25" customHeight="1" x14ac:dyDescent="0.25">
      <c r="A575" s="60"/>
      <c r="B575" s="98"/>
      <c r="C575" s="244"/>
      <c r="D575" s="357"/>
      <c r="E575" s="62"/>
      <c r="F575" s="62"/>
      <c r="G575" s="62"/>
      <c r="H575" s="62"/>
      <c r="I575" s="394">
        <f t="shared" si="8"/>
        <v>0</v>
      </c>
    </row>
    <row r="576" spans="1:9" x14ac:dyDescent="0.25">
      <c r="A576" s="60" t="s">
        <v>14</v>
      </c>
      <c r="B576" s="99" t="s">
        <v>171</v>
      </c>
      <c r="C576" s="244">
        <v>105</v>
      </c>
      <c r="D576" s="357">
        <v>26</v>
      </c>
      <c r="E576" s="357">
        <v>30</v>
      </c>
      <c r="F576" s="62"/>
      <c r="G576" s="62"/>
      <c r="H576" s="62">
        <f>+D576+E576+F576+G576</f>
        <v>56</v>
      </c>
      <c r="I576" s="394">
        <f t="shared" si="8"/>
        <v>0.53333333333333333</v>
      </c>
    </row>
    <row r="577" spans="1:9" ht="5.25" customHeight="1" x14ac:dyDescent="0.25">
      <c r="A577" s="60"/>
      <c r="B577" s="98"/>
      <c r="C577" s="244"/>
      <c r="D577" s="357"/>
      <c r="E577" s="62"/>
      <c r="F577" s="62"/>
      <c r="G577" s="62"/>
      <c r="H577" s="62"/>
      <c r="I577" s="394">
        <f t="shared" si="8"/>
        <v>0</v>
      </c>
    </row>
    <row r="578" spans="1:9" x14ac:dyDescent="0.25">
      <c r="A578" s="60" t="s">
        <v>15</v>
      </c>
      <c r="B578" s="98" t="s">
        <v>172</v>
      </c>
      <c r="C578" s="244">
        <v>11</v>
      </c>
      <c r="D578" s="357">
        <v>2</v>
      </c>
      <c r="E578" s="357">
        <v>3</v>
      </c>
      <c r="F578" s="62"/>
      <c r="G578" s="62"/>
      <c r="H578" s="62">
        <f>+D578+E578+F578+G578</f>
        <v>5</v>
      </c>
      <c r="I578" s="394">
        <f t="shared" si="8"/>
        <v>0.45454545454545453</v>
      </c>
    </row>
    <row r="579" spans="1:9" ht="5.25" customHeight="1" x14ac:dyDescent="0.25">
      <c r="A579" s="60"/>
      <c r="B579" s="98"/>
      <c r="C579" s="244"/>
      <c r="D579" s="357"/>
      <c r="E579" s="62"/>
      <c r="F579" s="62"/>
      <c r="G579" s="62"/>
      <c r="H579" s="62"/>
      <c r="I579" s="394">
        <f t="shared" si="8"/>
        <v>0</v>
      </c>
    </row>
    <row r="580" spans="1:9" x14ac:dyDescent="0.25">
      <c r="A580" s="60" t="s">
        <v>16</v>
      </c>
      <c r="B580" s="98" t="s">
        <v>172</v>
      </c>
      <c r="C580" s="244">
        <v>10</v>
      </c>
      <c r="D580" s="357">
        <v>4</v>
      </c>
      <c r="E580" s="357">
        <v>7</v>
      </c>
      <c r="F580" s="62"/>
      <c r="G580" s="62"/>
      <c r="H580" s="62">
        <f>+D580+E580+F580+G580</f>
        <v>11</v>
      </c>
      <c r="I580" s="394">
        <f t="shared" si="8"/>
        <v>1.1000000000000001</v>
      </c>
    </row>
    <row r="581" spans="1:9" ht="5.25" customHeight="1" x14ac:dyDescent="0.25">
      <c r="A581" s="60"/>
      <c r="B581" s="98"/>
      <c r="C581" s="244"/>
      <c r="D581" s="357"/>
      <c r="E581" s="62"/>
      <c r="F581" s="62"/>
      <c r="G581" s="62"/>
      <c r="H581" s="62"/>
      <c r="I581" s="394">
        <f t="shared" si="8"/>
        <v>0</v>
      </c>
    </row>
    <row r="582" spans="1:9" x14ac:dyDescent="0.25">
      <c r="A582" s="60" t="s">
        <v>17</v>
      </c>
      <c r="B582" s="98" t="s">
        <v>172</v>
      </c>
      <c r="C582" s="244">
        <v>7</v>
      </c>
      <c r="D582" s="357">
        <v>0</v>
      </c>
      <c r="E582" s="357">
        <v>0</v>
      </c>
      <c r="F582" s="62"/>
      <c r="G582" s="62"/>
      <c r="H582" s="62">
        <f>+D582+E582+F582+G582</f>
        <v>0</v>
      </c>
      <c r="I582" s="394">
        <f t="shared" si="8"/>
        <v>0</v>
      </c>
    </row>
    <row r="583" spans="1:9" ht="5.25" customHeight="1" x14ac:dyDescent="0.25">
      <c r="A583" s="60"/>
      <c r="B583" s="98"/>
      <c r="C583" s="244"/>
      <c r="D583" s="357"/>
      <c r="E583" s="62"/>
      <c r="F583" s="62"/>
      <c r="G583" s="62"/>
      <c r="H583" s="62"/>
      <c r="I583" s="394">
        <f t="shared" si="8"/>
        <v>0</v>
      </c>
    </row>
    <row r="584" spans="1:9" x14ac:dyDescent="0.25">
      <c r="A584" s="60" t="s">
        <v>18</v>
      </c>
      <c r="B584" s="96" t="s">
        <v>173</v>
      </c>
      <c r="C584" s="244">
        <v>2</v>
      </c>
      <c r="D584" s="357">
        <v>0</v>
      </c>
      <c r="E584" s="357">
        <v>0</v>
      </c>
      <c r="F584" s="62"/>
      <c r="G584" s="62"/>
      <c r="H584" s="62">
        <f>+D584+E584+F584+G584</f>
        <v>0</v>
      </c>
      <c r="I584" s="394">
        <f t="shared" si="8"/>
        <v>0</v>
      </c>
    </row>
    <row r="585" spans="1:9" ht="5.25" customHeight="1" x14ac:dyDescent="0.25">
      <c r="A585" s="60"/>
      <c r="B585" s="98"/>
      <c r="C585" s="244"/>
      <c r="D585" s="357"/>
      <c r="E585" s="62"/>
      <c r="F585" s="62"/>
      <c r="G585" s="62"/>
      <c r="H585" s="62"/>
      <c r="I585" s="394">
        <f t="shared" si="8"/>
        <v>0</v>
      </c>
    </row>
    <row r="586" spans="1:9" x14ac:dyDescent="0.25">
      <c r="A586" s="60" t="s">
        <v>19</v>
      </c>
      <c r="B586" s="98" t="s">
        <v>170</v>
      </c>
      <c r="C586" s="244">
        <v>27</v>
      </c>
      <c r="D586" s="357">
        <v>0</v>
      </c>
      <c r="E586" s="357">
        <v>0</v>
      </c>
      <c r="F586" s="62"/>
      <c r="G586" s="62"/>
      <c r="H586" s="62">
        <f>+D586+E586+F586+G586</f>
        <v>0</v>
      </c>
      <c r="I586" s="394">
        <f t="shared" si="8"/>
        <v>0</v>
      </c>
    </row>
    <row r="587" spans="1:9" ht="5.25" customHeight="1" x14ac:dyDescent="0.25">
      <c r="A587" s="60"/>
      <c r="B587" s="98"/>
      <c r="C587" s="244"/>
      <c r="D587" s="357"/>
      <c r="E587" s="62"/>
      <c r="F587" s="62"/>
      <c r="G587" s="62"/>
      <c r="H587" s="62"/>
      <c r="I587" s="394">
        <f t="shared" ref="I587:I650" si="9">IFERROR(H587/C587,0)</f>
        <v>0</v>
      </c>
    </row>
    <row r="588" spans="1:9" x14ac:dyDescent="0.25">
      <c r="A588" s="60" t="s">
        <v>20</v>
      </c>
      <c r="B588" s="98" t="s">
        <v>170</v>
      </c>
      <c r="C588" s="244">
        <v>68</v>
      </c>
      <c r="D588" s="357">
        <v>8</v>
      </c>
      <c r="E588" s="357">
        <v>9</v>
      </c>
      <c r="F588" s="62"/>
      <c r="G588" s="62"/>
      <c r="H588" s="62">
        <f>+D588+E588+F588+G588</f>
        <v>17</v>
      </c>
      <c r="I588" s="394">
        <f t="shared" si="9"/>
        <v>0.25</v>
      </c>
    </row>
    <row r="589" spans="1:9" ht="5.25" customHeight="1" x14ac:dyDescent="0.25">
      <c r="A589" s="60"/>
      <c r="B589" s="98"/>
      <c r="C589" s="244"/>
      <c r="D589" s="357"/>
      <c r="E589" s="62"/>
      <c r="F589" s="62"/>
      <c r="G589" s="62"/>
      <c r="H589" s="62"/>
      <c r="I589" s="394">
        <f t="shared" si="9"/>
        <v>0</v>
      </c>
    </row>
    <row r="590" spans="1:9" x14ac:dyDescent="0.25">
      <c r="A590" s="268" t="s">
        <v>21</v>
      </c>
      <c r="B590" s="294" t="s">
        <v>170</v>
      </c>
      <c r="C590" s="297">
        <v>89</v>
      </c>
      <c r="D590" s="358">
        <v>12</v>
      </c>
      <c r="E590" s="358">
        <v>23</v>
      </c>
      <c r="F590" s="281"/>
      <c r="G590" s="281"/>
      <c r="H590" s="281">
        <f>+D590+E590+F590+G590</f>
        <v>35</v>
      </c>
      <c r="I590" s="394">
        <f t="shared" si="9"/>
        <v>0.39325842696629215</v>
      </c>
    </row>
    <row r="592" spans="1:9" x14ac:dyDescent="0.25">
      <c r="D592" s="350"/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ignoredErrors>
    <ignoredError sqref="E512:E5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0"/>
  <sheetViews>
    <sheetView showGridLines="0" zoomScaleNormal="100" zoomScaleSheetLayoutView="90" workbookViewId="0">
      <selection activeCell="A230" sqref="A230"/>
    </sheetView>
  </sheetViews>
  <sheetFormatPr baseColWidth="10" defaultRowHeight="15" x14ac:dyDescent="0.25"/>
  <cols>
    <col min="1" max="1" width="100.5703125" customWidth="1"/>
    <col min="2" max="2" width="21.7109375" style="43" customWidth="1"/>
    <col min="3" max="3" width="13.140625" style="247" customWidth="1"/>
    <col min="4" max="4" width="13.140625" style="31" hidden="1" customWidth="1"/>
    <col min="5" max="5" width="13.140625" style="31" customWidth="1"/>
    <col min="6" max="7" width="13.140625" style="31" hidden="1" customWidth="1"/>
    <col min="8" max="8" width="13.140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238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432</v>
      </c>
      <c r="B10" s="67"/>
      <c r="C10" s="239"/>
      <c r="D10" s="145"/>
      <c r="E10" s="145"/>
      <c r="F10" s="145"/>
      <c r="G10" s="145"/>
      <c r="H10" s="145"/>
    </row>
    <row r="11" spans="1:21" x14ac:dyDescent="0.25">
      <c r="A11" s="12" t="s">
        <v>23</v>
      </c>
      <c r="B11" s="97" t="s">
        <v>172</v>
      </c>
      <c r="C11" s="243">
        <v>360</v>
      </c>
      <c r="D11" s="356">
        <v>58</v>
      </c>
      <c r="E11" s="254">
        <v>161</v>
      </c>
      <c r="F11" s="254"/>
      <c r="G11" s="254"/>
      <c r="H11" s="254">
        <f>+D11+E11+F11+G11</f>
        <v>219</v>
      </c>
      <c r="I11" s="59">
        <f t="shared" ref="I11:I74" si="0">IFERROR(H11/C11,0)</f>
        <v>0.60833333333333328</v>
      </c>
    </row>
    <row r="12" spans="1:21" ht="5.25" customHeight="1" x14ac:dyDescent="0.25">
      <c r="A12" s="14"/>
      <c r="B12" s="100"/>
      <c r="C12" s="245"/>
      <c r="D12" s="359"/>
      <c r="E12" s="255"/>
      <c r="F12" s="255"/>
      <c r="G12" s="255"/>
      <c r="H12" s="255"/>
      <c r="I12" s="59">
        <f t="shared" si="0"/>
        <v>0</v>
      </c>
    </row>
    <row r="13" spans="1:21" x14ac:dyDescent="0.25">
      <c r="A13" s="66" t="s">
        <v>22</v>
      </c>
      <c r="B13" s="101" t="s">
        <v>167</v>
      </c>
      <c r="C13" s="249">
        <v>54</v>
      </c>
      <c r="D13" s="364">
        <v>9</v>
      </c>
      <c r="E13" s="256">
        <v>16</v>
      </c>
      <c r="F13" s="256"/>
      <c r="G13" s="256"/>
      <c r="H13" s="256">
        <f>+D13+E13+F13+G13</f>
        <v>25</v>
      </c>
      <c r="I13" s="59">
        <f t="shared" si="0"/>
        <v>0.46296296296296297</v>
      </c>
    </row>
    <row r="14" spans="1:21" ht="5.25" customHeight="1" x14ac:dyDescent="0.25">
      <c r="A14" s="63"/>
      <c r="B14" s="101"/>
      <c r="C14" s="249"/>
      <c r="D14" s="364"/>
      <c r="E14" s="256"/>
      <c r="F14" s="256"/>
      <c r="G14" s="256"/>
      <c r="H14" s="256"/>
      <c r="I14" s="59">
        <f t="shared" si="0"/>
        <v>0</v>
      </c>
    </row>
    <row r="15" spans="1:21" x14ac:dyDescent="0.25">
      <c r="A15" s="63" t="s">
        <v>24</v>
      </c>
      <c r="B15" s="101" t="s">
        <v>167</v>
      </c>
      <c r="C15" s="249">
        <v>24</v>
      </c>
      <c r="D15" s="364">
        <v>0</v>
      </c>
      <c r="E15" s="256">
        <v>6</v>
      </c>
      <c r="F15" s="256"/>
      <c r="G15" s="256"/>
      <c r="H15" s="256">
        <f>+D15+E15+F15+G15</f>
        <v>6</v>
      </c>
      <c r="I15" s="59">
        <f t="shared" si="0"/>
        <v>0.25</v>
      </c>
    </row>
    <row r="16" spans="1:21" ht="5.25" customHeight="1" x14ac:dyDescent="0.25">
      <c r="A16" s="63"/>
      <c r="B16" s="101"/>
      <c r="C16" s="249"/>
      <c r="D16" s="364"/>
      <c r="E16" s="256"/>
      <c r="F16" s="256"/>
      <c r="G16" s="256"/>
      <c r="H16" s="256"/>
      <c r="I16" s="59">
        <f t="shared" si="0"/>
        <v>0</v>
      </c>
    </row>
    <row r="17" spans="1:9" x14ac:dyDescent="0.25">
      <c r="A17" s="63" t="s">
        <v>25</v>
      </c>
      <c r="B17" s="102" t="s">
        <v>193</v>
      </c>
      <c r="C17" s="249">
        <v>260</v>
      </c>
      <c r="D17" s="364">
        <v>33</v>
      </c>
      <c r="E17" s="256">
        <v>69</v>
      </c>
      <c r="F17" s="256"/>
      <c r="G17" s="256"/>
      <c r="H17" s="256">
        <f>+D17+E17+F17+G17</f>
        <v>102</v>
      </c>
      <c r="I17" s="59">
        <f t="shared" si="0"/>
        <v>0.3923076923076923</v>
      </c>
    </row>
    <row r="18" spans="1:9" ht="5.25" customHeight="1" x14ac:dyDescent="0.25">
      <c r="A18" s="63"/>
      <c r="B18" s="101"/>
      <c r="C18" s="249"/>
      <c r="D18" s="364"/>
      <c r="E18" s="256"/>
      <c r="F18" s="256"/>
      <c r="G18" s="256"/>
      <c r="H18" s="256"/>
      <c r="I18" s="59">
        <f t="shared" si="0"/>
        <v>0</v>
      </c>
    </row>
    <row r="19" spans="1:9" x14ac:dyDescent="0.25">
      <c r="A19" s="63" t="s">
        <v>26</v>
      </c>
      <c r="B19" s="101" t="s">
        <v>167</v>
      </c>
      <c r="C19" s="249">
        <v>550</v>
      </c>
      <c r="D19" s="364">
        <v>161</v>
      </c>
      <c r="E19" s="256">
        <v>123</v>
      </c>
      <c r="F19" s="256"/>
      <c r="G19" s="256"/>
      <c r="H19" s="256">
        <f>+D19+E19+F19+G19</f>
        <v>284</v>
      </c>
      <c r="I19" s="59">
        <f t="shared" si="0"/>
        <v>0.51636363636363636</v>
      </c>
    </row>
    <row r="20" spans="1:9" ht="5.25" customHeight="1" x14ac:dyDescent="0.25">
      <c r="A20" s="63"/>
      <c r="B20" s="101"/>
      <c r="C20" s="249"/>
      <c r="D20" s="364"/>
      <c r="E20" s="256"/>
      <c r="F20" s="256"/>
      <c r="G20" s="256"/>
      <c r="H20" s="256"/>
      <c r="I20" s="59">
        <f t="shared" si="0"/>
        <v>0</v>
      </c>
    </row>
    <row r="21" spans="1:9" x14ac:dyDescent="0.25">
      <c r="A21" s="63" t="s">
        <v>27</v>
      </c>
      <c r="B21" s="101" t="s">
        <v>194</v>
      </c>
      <c r="C21" s="249">
        <v>245</v>
      </c>
      <c r="D21" s="364">
        <v>43</v>
      </c>
      <c r="E21" s="256">
        <v>92</v>
      </c>
      <c r="F21" s="256"/>
      <c r="G21" s="256"/>
      <c r="H21" s="256">
        <f>+D21+E21+F21+G21</f>
        <v>135</v>
      </c>
      <c r="I21" s="59">
        <f t="shared" si="0"/>
        <v>0.55102040816326525</v>
      </c>
    </row>
    <row r="22" spans="1:9" ht="5.25" customHeight="1" x14ac:dyDescent="0.25">
      <c r="A22" s="63"/>
      <c r="B22" s="101"/>
      <c r="C22" s="249"/>
      <c r="D22" s="364"/>
      <c r="E22" s="256"/>
      <c r="F22" s="256"/>
      <c r="G22" s="256"/>
      <c r="H22" s="256"/>
      <c r="I22" s="59">
        <f t="shared" si="0"/>
        <v>0</v>
      </c>
    </row>
    <row r="23" spans="1:9" x14ac:dyDescent="0.25">
      <c r="A23" s="63" t="s">
        <v>29</v>
      </c>
      <c r="B23" s="101" t="s">
        <v>170</v>
      </c>
      <c r="C23" s="249">
        <v>295</v>
      </c>
      <c r="D23" s="364">
        <v>81</v>
      </c>
      <c r="E23" s="256">
        <v>65</v>
      </c>
      <c r="F23" s="256"/>
      <c r="G23" s="256"/>
      <c r="H23" s="256">
        <f>+D23+E23+F23+G23</f>
        <v>146</v>
      </c>
      <c r="I23" s="59">
        <f t="shared" si="0"/>
        <v>0.49491525423728816</v>
      </c>
    </row>
    <row r="24" spans="1:9" ht="5.25" customHeight="1" x14ac:dyDescent="0.25">
      <c r="A24" s="63"/>
      <c r="B24" s="101"/>
      <c r="C24" s="249"/>
      <c r="D24" s="364"/>
      <c r="E24" s="256"/>
      <c r="F24" s="256"/>
      <c r="G24" s="256"/>
      <c r="H24" s="256"/>
      <c r="I24" s="59">
        <f t="shared" si="0"/>
        <v>0</v>
      </c>
    </row>
    <row r="25" spans="1:9" x14ac:dyDescent="0.25">
      <c r="A25" s="63" t="s">
        <v>30</v>
      </c>
      <c r="B25" s="103" t="s">
        <v>195</v>
      </c>
      <c r="C25" s="249">
        <v>52</v>
      </c>
      <c r="D25" s="364">
        <v>7</v>
      </c>
      <c r="E25" s="256">
        <v>7</v>
      </c>
      <c r="F25" s="256"/>
      <c r="G25" s="256"/>
      <c r="H25" s="256">
        <f>+D25+E25+F25+G25</f>
        <v>14</v>
      </c>
      <c r="I25" s="59">
        <f t="shared" si="0"/>
        <v>0.26923076923076922</v>
      </c>
    </row>
    <row r="26" spans="1:9" ht="5.25" customHeight="1" x14ac:dyDescent="0.25">
      <c r="A26" s="63"/>
      <c r="B26" s="101"/>
      <c r="C26" s="249"/>
      <c r="D26" s="364"/>
      <c r="E26" s="256"/>
      <c r="F26" s="256"/>
      <c r="G26" s="256"/>
      <c r="H26" s="256"/>
      <c r="I26" s="59">
        <f t="shared" si="0"/>
        <v>0</v>
      </c>
    </row>
    <row r="27" spans="1:9" x14ac:dyDescent="0.25">
      <c r="A27" s="63" t="s">
        <v>31</v>
      </c>
      <c r="B27" s="101" t="s">
        <v>196</v>
      </c>
      <c r="C27" s="249">
        <v>255</v>
      </c>
      <c r="D27" s="364">
        <v>69</v>
      </c>
      <c r="E27" s="256">
        <v>46</v>
      </c>
      <c r="F27" s="256"/>
      <c r="G27" s="256"/>
      <c r="H27" s="256">
        <f>+D27+E27+F27+G27</f>
        <v>115</v>
      </c>
      <c r="I27" s="59">
        <f t="shared" si="0"/>
        <v>0.45098039215686275</v>
      </c>
    </row>
    <row r="28" spans="1:9" ht="5.25" customHeight="1" x14ac:dyDescent="0.25">
      <c r="A28" s="63"/>
      <c r="B28" s="101"/>
      <c r="C28" s="249"/>
      <c r="D28" s="364"/>
      <c r="E28" s="256"/>
      <c r="F28" s="256"/>
      <c r="G28" s="256"/>
      <c r="H28" s="256"/>
      <c r="I28" s="59">
        <f t="shared" si="0"/>
        <v>0</v>
      </c>
    </row>
    <row r="29" spans="1:9" x14ac:dyDescent="0.25">
      <c r="A29" s="63" t="s">
        <v>32</v>
      </c>
      <c r="B29" s="101" t="s">
        <v>197</v>
      </c>
      <c r="C29" s="249">
        <v>160</v>
      </c>
      <c r="D29" s="364">
        <v>28</v>
      </c>
      <c r="E29" s="256">
        <v>27</v>
      </c>
      <c r="F29" s="256"/>
      <c r="G29" s="256"/>
      <c r="H29" s="256">
        <f>+D29+E29+F29+G29</f>
        <v>55</v>
      </c>
      <c r="I29" s="59">
        <f t="shared" si="0"/>
        <v>0.34375</v>
      </c>
    </row>
    <row r="30" spans="1:9" ht="5.25" customHeight="1" x14ac:dyDescent="0.25">
      <c r="A30" s="63"/>
      <c r="B30" s="101"/>
      <c r="C30" s="249"/>
      <c r="D30" s="364"/>
      <c r="E30" s="256"/>
      <c r="F30" s="256"/>
      <c r="G30" s="256"/>
      <c r="H30" s="256"/>
      <c r="I30" s="59">
        <f t="shared" si="0"/>
        <v>0</v>
      </c>
    </row>
    <row r="31" spans="1:9" x14ac:dyDescent="0.25">
      <c r="A31" s="63" t="s">
        <v>33</v>
      </c>
      <c r="B31" s="101" t="s">
        <v>198</v>
      </c>
      <c r="C31" s="249">
        <v>40</v>
      </c>
      <c r="D31" s="364">
        <v>6</v>
      </c>
      <c r="E31" s="256">
        <v>2</v>
      </c>
      <c r="F31" s="256"/>
      <c r="G31" s="256"/>
      <c r="H31" s="256">
        <f>+D31+E31+F31+G31</f>
        <v>8</v>
      </c>
      <c r="I31" s="59">
        <f t="shared" si="0"/>
        <v>0.2</v>
      </c>
    </row>
    <row r="32" spans="1:9" ht="5.25" customHeight="1" x14ac:dyDescent="0.25">
      <c r="A32" s="63"/>
      <c r="B32" s="101"/>
      <c r="C32" s="249"/>
      <c r="D32" s="364"/>
      <c r="E32" s="256"/>
      <c r="F32" s="256"/>
      <c r="G32" s="256"/>
      <c r="H32" s="256"/>
      <c r="I32" s="59">
        <f t="shared" si="0"/>
        <v>0</v>
      </c>
    </row>
    <row r="33" spans="1:9" x14ac:dyDescent="0.25">
      <c r="A33" s="63" t="s">
        <v>34</v>
      </c>
      <c r="B33" s="101" t="s">
        <v>198</v>
      </c>
      <c r="C33" s="249">
        <v>40</v>
      </c>
      <c r="D33" s="364">
        <v>2</v>
      </c>
      <c r="E33" s="256">
        <v>0</v>
      </c>
      <c r="F33" s="256"/>
      <c r="G33" s="256"/>
      <c r="H33" s="256">
        <f>+D33+E33+F33+G33</f>
        <v>2</v>
      </c>
      <c r="I33" s="59">
        <f t="shared" si="0"/>
        <v>0.05</v>
      </c>
    </row>
    <row r="34" spans="1:9" ht="5.25" customHeight="1" x14ac:dyDescent="0.25">
      <c r="A34" s="63"/>
      <c r="B34" s="101"/>
      <c r="C34" s="249"/>
      <c r="D34" s="364"/>
      <c r="E34" s="256"/>
      <c r="F34" s="256"/>
      <c r="G34" s="256"/>
      <c r="H34" s="256"/>
      <c r="I34" s="59">
        <f t="shared" si="0"/>
        <v>0</v>
      </c>
    </row>
    <row r="35" spans="1:9" x14ac:dyDescent="0.25">
      <c r="A35" s="299" t="s">
        <v>35</v>
      </c>
      <c r="B35" s="294" t="s">
        <v>199</v>
      </c>
      <c r="C35" s="297">
        <v>1800</v>
      </c>
      <c r="D35" s="358">
        <v>263</v>
      </c>
      <c r="E35" s="300">
        <v>428</v>
      </c>
      <c r="F35" s="300"/>
      <c r="G35" s="256"/>
      <c r="H35" s="256">
        <f>+D35+E35+F35+G35</f>
        <v>691</v>
      </c>
      <c r="I35" s="59">
        <f t="shared" si="0"/>
        <v>0.38388888888888889</v>
      </c>
    </row>
    <row r="36" spans="1:9" ht="33" hidden="1" customHeight="1" x14ac:dyDescent="0.25">
      <c r="A36" s="44" t="s">
        <v>201</v>
      </c>
      <c r="B36" s="67"/>
      <c r="C36" s="239"/>
      <c r="D36" s="355"/>
      <c r="E36" s="145"/>
      <c r="F36" s="145"/>
      <c r="G36" s="145"/>
      <c r="H36" s="145"/>
      <c r="I36" s="59">
        <f t="shared" si="0"/>
        <v>0</v>
      </c>
    </row>
    <row r="37" spans="1:9" hidden="1" x14ac:dyDescent="0.25">
      <c r="A37" s="12" t="s">
        <v>23</v>
      </c>
      <c r="B37" s="97" t="s">
        <v>172</v>
      </c>
      <c r="C37" s="240"/>
      <c r="D37" s="351"/>
      <c r="E37" s="250"/>
      <c r="F37" s="250"/>
      <c r="G37" s="250"/>
      <c r="H37" s="250"/>
      <c r="I37" s="59">
        <f t="shared" si="0"/>
        <v>0</v>
      </c>
    </row>
    <row r="38" spans="1:9" ht="5.25" hidden="1" customHeight="1" x14ac:dyDescent="0.25">
      <c r="A38" s="14"/>
      <c r="B38" s="100"/>
      <c r="C38" s="242"/>
      <c r="D38" s="361"/>
      <c r="E38" s="251"/>
      <c r="F38" s="251"/>
      <c r="G38" s="251"/>
      <c r="H38" s="251"/>
      <c r="I38" s="59">
        <f t="shared" si="0"/>
        <v>0</v>
      </c>
    </row>
    <row r="39" spans="1:9" hidden="1" x14ac:dyDescent="0.25">
      <c r="A39" s="66" t="s">
        <v>22</v>
      </c>
      <c r="B39" s="101" t="s">
        <v>167</v>
      </c>
      <c r="C39" s="248"/>
      <c r="D39" s="365"/>
      <c r="E39" s="252"/>
      <c r="F39" s="252"/>
      <c r="G39" s="252"/>
      <c r="H39" s="252"/>
      <c r="I39" s="59">
        <f t="shared" si="0"/>
        <v>0</v>
      </c>
    </row>
    <row r="40" spans="1:9" ht="5.25" hidden="1" customHeight="1" x14ac:dyDescent="0.25">
      <c r="A40" s="63"/>
      <c r="B40" s="101"/>
      <c r="C40" s="248"/>
      <c r="D40" s="365"/>
      <c r="E40" s="252"/>
      <c r="F40" s="252"/>
      <c r="G40" s="252"/>
      <c r="H40" s="252"/>
      <c r="I40" s="59">
        <f t="shared" si="0"/>
        <v>0</v>
      </c>
    </row>
    <row r="41" spans="1:9" hidden="1" x14ac:dyDescent="0.25">
      <c r="A41" s="63" t="s">
        <v>24</v>
      </c>
      <c r="B41" s="101" t="s">
        <v>167</v>
      </c>
      <c r="C41" s="248"/>
      <c r="D41" s="365"/>
      <c r="E41" s="252"/>
      <c r="F41" s="252"/>
      <c r="G41" s="252"/>
      <c r="H41" s="252"/>
      <c r="I41" s="59">
        <f t="shared" si="0"/>
        <v>0</v>
      </c>
    </row>
    <row r="42" spans="1:9" ht="5.25" hidden="1" customHeight="1" x14ac:dyDescent="0.25">
      <c r="A42" s="63"/>
      <c r="B42" s="101"/>
      <c r="C42" s="248"/>
      <c r="D42" s="365"/>
      <c r="E42" s="252"/>
      <c r="F42" s="252"/>
      <c r="G42" s="252"/>
      <c r="H42" s="252"/>
      <c r="I42" s="59">
        <f t="shared" si="0"/>
        <v>0</v>
      </c>
    </row>
    <row r="43" spans="1:9" hidden="1" x14ac:dyDescent="0.25">
      <c r="A43" s="63" t="s">
        <v>25</v>
      </c>
      <c r="B43" s="102" t="s">
        <v>193</v>
      </c>
      <c r="C43" s="248"/>
      <c r="D43" s="365"/>
      <c r="E43" s="252"/>
      <c r="F43" s="252"/>
      <c r="G43" s="252"/>
      <c r="H43" s="252"/>
      <c r="I43" s="59">
        <f t="shared" si="0"/>
        <v>0</v>
      </c>
    </row>
    <row r="44" spans="1:9" ht="5.25" hidden="1" customHeight="1" x14ac:dyDescent="0.25">
      <c r="A44" s="63"/>
      <c r="B44" s="101"/>
      <c r="C44" s="248"/>
      <c r="D44" s="365"/>
      <c r="E44" s="252"/>
      <c r="F44" s="252"/>
      <c r="G44" s="252"/>
      <c r="H44" s="252"/>
      <c r="I44" s="59">
        <f t="shared" si="0"/>
        <v>0</v>
      </c>
    </row>
    <row r="45" spans="1:9" hidden="1" x14ac:dyDescent="0.25">
      <c r="A45" s="63" t="s">
        <v>26</v>
      </c>
      <c r="B45" s="101" t="s">
        <v>167</v>
      </c>
      <c r="C45" s="248"/>
      <c r="D45" s="365"/>
      <c r="E45" s="252"/>
      <c r="F45" s="252"/>
      <c r="G45" s="252"/>
      <c r="H45" s="252"/>
      <c r="I45" s="59">
        <f t="shared" si="0"/>
        <v>0</v>
      </c>
    </row>
    <row r="46" spans="1:9" ht="5.25" hidden="1" customHeight="1" x14ac:dyDescent="0.25">
      <c r="A46" s="63"/>
      <c r="B46" s="101"/>
      <c r="C46" s="248"/>
      <c r="D46" s="365"/>
      <c r="E46" s="252"/>
      <c r="F46" s="252"/>
      <c r="G46" s="252"/>
      <c r="H46" s="252"/>
      <c r="I46" s="59">
        <f t="shared" si="0"/>
        <v>0</v>
      </c>
    </row>
    <row r="47" spans="1:9" hidden="1" x14ac:dyDescent="0.25">
      <c r="A47" s="63" t="s">
        <v>27</v>
      </c>
      <c r="B47" s="101" t="s">
        <v>194</v>
      </c>
      <c r="C47" s="248"/>
      <c r="D47" s="365"/>
      <c r="E47" s="252"/>
      <c r="F47" s="252"/>
      <c r="G47" s="252"/>
      <c r="H47" s="252"/>
      <c r="I47" s="59">
        <f t="shared" si="0"/>
        <v>0</v>
      </c>
    </row>
    <row r="48" spans="1:9" ht="5.25" hidden="1" customHeight="1" x14ac:dyDescent="0.25">
      <c r="A48" s="63"/>
      <c r="B48" s="101"/>
      <c r="C48" s="248"/>
      <c r="D48" s="365"/>
      <c r="E48" s="252"/>
      <c r="F48" s="252"/>
      <c r="G48" s="252"/>
      <c r="H48" s="252"/>
      <c r="I48" s="59">
        <f t="shared" si="0"/>
        <v>0</v>
      </c>
    </row>
    <row r="49" spans="1:9" hidden="1" x14ac:dyDescent="0.25">
      <c r="A49" s="63" t="s">
        <v>28</v>
      </c>
      <c r="B49" s="101" t="s">
        <v>167</v>
      </c>
      <c r="C49" s="248"/>
      <c r="D49" s="365"/>
      <c r="E49" s="252"/>
      <c r="F49" s="252"/>
      <c r="G49" s="252"/>
      <c r="H49" s="252"/>
      <c r="I49" s="59">
        <f t="shared" si="0"/>
        <v>0</v>
      </c>
    </row>
    <row r="50" spans="1:9" ht="5.25" hidden="1" customHeight="1" x14ac:dyDescent="0.25">
      <c r="A50" s="63"/>
      <c r="B50" s="101"/>
      <c r="C50" s="248"/>
      <c r="D50" s="365"/>
      <c r="E50" s="252"/>
      <c r="F50" s="252"/>
      <c r="G50" s="252"/>
      <c r="H50" s="252"/>
      <c r="I50" s="59">
        <f t="shared" si="0"/>
        <v>0</v>
      </c>
    </row>
    <row r="51" spans="1:9" hidden="1" x14ac:dyDescent="0.25">
      <c r="A51" s="63" t="s">
        <v>29</v>
      </c>
      <c r="B51" s="101" t="s">
        <v>170</v>
      </c>
      <c r="C51" s="248"/>
      <c r="D51" s="365"/>
      <c r="E51" s="252"/>
      <c r="F51" s="252"/>
      <c r="G51" s="252"/>
      <c r="H51" s="252"/>
      <c r="I51" s="59">
        <f t="shared" si="0"/>
        <v>0</v>
      </c>
    </row>
    <row r="52" spans="1:9" ht="5.25" hidden="1" customHeight="1" x14ac:dyDescent="0.25">
      <c r="A52" s="63"/>
      <c r="B52" s="101"/>
      <c r="C52" s="248"/>
      <c r="D52" s="365"/>
      <c r="E52" s="252"/>
      <c r="F52" s="252"/>
      <c r="G52" s="252"/>
      <c r="H52" s="252"/>
      <c r="I52" s="59">
        <f t="shared" si="0"/>
        <v>0</v>
      </c>
    </row>
    <row r="53" spans="1:9" hidden="1" x14ac:dyDescent="0.25">
      <c r="A53" s="63" t="s">
        <v>30</v>
      </c>
      <c r="B53" s="103" t="s">
        <v>195</v>
      </c>
      <c r="C53" s="248"/>
      <c r="D53" s="365"/>
      <c r="E53" s="252"/>
      <c r="F53" s="252"/>
      <c r="G53" s="252"/>
      <c r="H53" s="252"/>
      <c r="I53" s="59">
        <f t="shared" si="0"/>
        <v>0</v>
      </c>
    </row>
    <row r="54" spans="1:9" ht="5.25" hidden="1" customHeight="1" x14ac:dyDescent="0.25">
      <c r="A54" s="63"/>
      <c r="B54" s="101"/>
      <c r="C54" s="248"/>
      <c r="D54" s="365"/>
      <c r="E54" s="252"/>
      <c r="F54" s="252"/>
      <c r="G54" s="252"/>
      <c r="H54" s="252"/>
      <c r="I54" s="59">
        <f t="shared" si="0"/>
        <v>0</v>
      </c>
    </row>
    <row r="55" spans="1:9" hidden="1" x14ac:dyDescent="0.25">
      <c r="A55" s="63" t="s">
        <v>31</v>
      </c>
      <c r="B55" s="101" t="s">
        <v>196</v>
      </c>
      <c r="C55" s="248"/>
      <c r="D55" s="365"/>
      <c r="E55" s="252"/>
      <c r="F55" s="252"/>
      <c r="G55" s="252"/>
      <c r="H55" s="252"/>
      <c r="I55" s="59">
        <f t="shared" si="0"/>
        <v>0</v>
      </c>
    </row>
    <row r="56" spans="1:9" ht="5.25" hidden="1" customHeight="1" x14ac:dyDescent="0.25">
      <c r="A56" s="63"/>
      <c r="B56" s="101"/>
      <c r="C56" s="248"/>
      <c r="D56" s="365"/>
      <c r="E56" s="252"/>
      <c r="F56" s="252"/>
      <c r="G56" s="252"/>
      <c r="H56" s="252"/>
      <c r="I56" s="59">
        <f t="shared" si="0"/>
        <v>0</v>
      </c>
    </row>
    <row r="57" spans="1:9" hidden="1" x14ac:dyDescent="0.25">
      <c r="A57" s="63" t="s">
        <v>32</v>
      </c>
      <c r="B57" s="101" t="s">
        <v>197</v>
      </c>
      <c r="C57" s="248"/>
      <c r="D57" s="365"/>
      <c r="E57" s="252"/>
      <c r="F57" s="252"/>
      <c r="G57" s="252"/>
      <c r="H57" s="252"/>
      <c r="I57" s="59">
        <f t="shared" si="0"/>
        <v>0</v>
      </c>
    </row>
    <row r="58" spans="1:9" ht="5.25" hidden="1" customHeight="1" x14ac:dyDescent="0.25">
      <c r="A58" s="63"/>
      <c r="B58" s="101"/>
      <c r="C58" s="248"/>
      <c r="D58" s="365"/>
      <c r="E58" s="252"/>
      <c r="F58" s="252"/>
      <c r="G58" s="252"/>
      <c r="H58" s="252"/>
      <c r="I58" s="59">
        <f t="shared" si="0"/>
        <v>0</v>
      </c>
    </row>
    <row r="59" spans="1:9" hidden="1" x14ac:dyDescent="0.25">
      <c r="A59" s="63" t="s">
        <v>33</v>
      </c>
      <c r="B59" s="101" t="s">
        <v>198</v>
      </c>
      <c r="C59" s="248"/>
      <c r="D59" s="365"/>
      <c r="E59" s="252"/>
      <c r="F59" s="252"/>
      <c r="G59" s="252"/>
      <c r="H59" s="252"/>
      <c r="I59" s="59">
        <f t="shared" si="0"/>
        <v>0</v>
      </c>
    </row>
    <row r="60" spans="1:9" ht="5.25" hidden="1" customHeight="1" x14ac:dyDescent="0.25">
      <c r="A60" s="63"/>
      <c r="B60" s="101"/>
      <c r="C60" s="248"/>
      <c r="D60" s="365"/>
      <c r="E60" s="252"/>
      <c r="F60" s="252"/>
      <c r="G60" s="252"/>
      <c r="H60" s="252"/>
      <c r="I60" s="59">
        <f t="shared" si="0"/>
        <v>0</v>
      </c>
    </row>
    <row r="61" spans="1:9" hidden="1" x14ac:dyDescent="0.25">
      <c r="A61" s="63" t="s">
        <v>34</v>
      </c>
      <c r="B61" s="101" t="s">
        <v>198</v>
      </c>
      <c r="C61" s="248"/>
      <c r="D61" s="365"/>
      <c r="E61" s="252"/>
      <c r="F61" s="252"/>
      <c r="G61" s="252"/>
      <c r="H61" s="252"/>
      <c r="I61" s="59">
        <f t="shared" si="0"/>
        <v>0</v>
      </c>
    </row>
    <row r="62" spans="1:9" ht="5.25" hidden="1" customHeight="1" x14ac:dyDescent="0.25">
      <c r="A62" s="63"/>
      <c r="B62" s="101"/>
      <c r="C62" s="248"/>
      <c r="D62" s="365"/>
      <c r="E62" s="252"/>
      <c r="F62" s="252"/>
      <c r="G62" s="252"/>
      <c r="H62" s="252"/>
      <c r="I62" s="59">
        <f t="shared" si="0"/>
        <v>0</v>
      </c>
    </row>
    <row r="63" spans="1:9" hidden="1" x14ac:dyDescent="0.25">
      <c r="A63" s="63" t="s">
        <v>35</v>
      </c>
      <c r="B63" s="101" t="s">
        <v>199</v>
      </c>
      <c r="C63" s="248"/>
      <c r="D63" s="365"/>
      <c r="E63" s="252"/>
      <c r="F63" s="252"/>
      <c r="G63" s="252"/>
      <c r="H63" s="252"/>
      <c r="I63" s="59">
        <f t="shared" si="0"/>
        <v>0</v>
      </c>
    </row>
    <row r="64" spans="1:9" ht="5.25" hidden="1" customHeight="1" x14ac:dyDescent="0.25">
      <c r="A64" s="13"/>
      <c r="B64" s="37"/>
      <c r="C64" s="188"/>
      <c r="D64" s="362"/>
      <c r="E64" s="253"/>
      <c r="F64" s="253"/>
      <c r="G64" s="253"/>
      <c r="H64" s="253"/>
      <c r="I64" s="59">
        <f t="shared" si="0"/>
        <v>0</v>
      </c>
    </row>
    <row r="65" spans="1:9" hidden="1" x14ac:dyDescent="0.25">
      <c r="A65" s="13"/>
      <c r="B65" s="37"/>
      <c r="C65" s="188"/>
      <c r="D65" s="362"/>
      <c r="E65" s="122"/>
      <c r="F65" s="122"/>
      <c r="G65" s="122"/>
      <c r="H65" s="122"/>
      <c r="I65" s="59">
        <f t="shared" si="0"/>
        <v>0</v>
      </c>
    </row>
    <row r="66" spans="1:9" x14ac:dyDescent="0.25">
      <c r="D66" s="354"/>
      <c r="G66" s="298"/>
      <c r="H66" s="298"/>
      <c r="I66" s="59">
        <f t="shared" si="0"/>
        <v>0</v>
      </c>
    </row>
    <row r="67" spans="1:9" ht="33" customHeight="1" x14ac:dyDescent="0.25">
      <c r="A67" s="44" t="s">
        <v>200</v>
      </c>
      <c r="B67" s="67"/>
      <c r="C67" s="239"/>
      <c r="D67" s="355"/>
      <c r="E67" s="145"/>
      <c r="F67" s="145"/>
      <c r="G67" s="145"/>
      <c r="H67" s="145"/>
      <c r="I67" s="59">
        <f t="shared" si="0"/>
        <v>0</v>
      </c>
    </row>
    <row r="68" spans="1:9" x14ac:dyDescent="0.25">
      <c r="A68" s="12" t="s">
        <v>23</v>
      </c>
      <c r="B68" s="97" t="s">
        <v>172</v>
      </c>
      <c r="C68" s="243">
        <v>200</v>
      </c>
      <c r="D68" s="356">
        <v>13</v>
      </c>
      <c r="E68" s="254"/>
      <c r="F68" s="254"/>
      <c r="G68" s="254"/>
      <c r="H68" s="254">
        <f>+D68+E68+F68+G68</f>
        <v>13</v>
      </c>
      <c r="I68" s="59">
        <f t="shared" si="0"/>
        <v>6.5000000000000002E-2</v>
      </c>
    </row>
    <row r="69" spans="1:9" ht="5.25" customHeight="1" x14ac:dyDescent="0.25">
      <c r="A69" s="14"/>
      <c r="B69" s="100"/>
      <c r="C69" s="245"/>
      <c r="D69" s="359"/>
      <c r="E69" s="255"/>
      <c r="F69" s="255"/>
      <c r="G69" s="255"/>
      <c r="H69" s="255"/>
      <c r="I69" s="59">
        <f t="shared" si="0"/>
        <v>0</v>
      </c>
    </row>
    <row r="70" spans="1:9" x14ac:dyDescent="0.25">
      <c r="A70" s="66" t="s">
        <v>22</v>
      </c>
      <c r="B70" s="101" t="s">
        <v>167</v>
      </c>
      <c r="C70" s="249">
        <v>240</v>
      </c>
      <c r="D70" s="364">
        <v>49</v>
      </c>
      <c r="E70" s="256"/>
      <c r="F70" s="256"/>
      <c r="G70" s="256"/>
      <c r="H70" s="256">
        <f>+D70+E70+F70+G70</f>
        <v>49</v>
      </c>
      <c r="I70" s="59">
        <f t="shared" si="0"/>
        <v>0.20416666666666666</v>
      </c>
    </row>
    <row r="71" spans="1:9" ht="5.25" customHeight="1" x14ac:dyDescent="0.25">
      <c r="A71" s="63"/>
      <c r="B71" s="101"/>
      <c r="C71" s="249"/>
      <c r="D71" s="364"/>
      <c r="E71" s="256"/>
      <c r="F71" s="256"/>
      <c r="G71" s="256"/>
      <c r="H71" s="256"/>
      <c r="I71" s="59">
        <f t="shared" si="0"/>
        <v>0</v>
      </c>
    </row>
    <row r="72" spans="1:9" x14ac:dyDescent="0.25">
      <c r="A72" s="63" t="s">
        <v>24</v>
      </c>
      <c r="B72" s="101" t="s">
        <v>167</v>
      </c>
      <c r="C72" s="249">
        <v>400</v>
      </c>
      <c r="D72" s="364">
        <v>20</v>
      </c>
      <c r="E72" s="256"/>
      <c r="F72" s="256"/>
      <c r="G72" s="256"/>
      <c r="H72" s="256">
        <f>+D72+E72+F72+G72</f>
        <v>20</v>
      </c>
      <c r="I72" s="59">
        <f t="shared" si="0"/>
        <v>0.05</v>
      </c>
    </row>
    <row r="73" spans="1:9" ht="5.25" customHeight="1" x14ac:dyDescent="0.25">
      <c r="A73" s="63"/>
      <c r="B73" s="101"/>
      <c r="C73" s="249"/>
      <c r="D73" s="364"/>
      <c r="E73" s="256"/>
      <c r="F73" s="256"/>
      <c r="G73" s="256"/>
      <c r="H73" s="256"/>
      <c r="I73" s="59">
        <f t="shared" si="0"/>
        <v>0</v>
      </c>
    </row>
    <row r="74" spans="1:9" x14ac:dyDescent="0.25">
      <c r="A74" s="63" t="s">
        <v>25</v>
      </c>
      <c r="B74" s="102" t="s">
        <v>193</v>
      </c>
      <c r="C74" s="249">
        <v>100</v>
      </c>
      <c r="D74" s="364">
        <v>8</v>
      </c>
      <c r="E74" s="256"/>
      <c r="F74" s="256"/>
      <c r="G74" s="256"/>
      <c r="H74" s="256">
        <f>+D74+E74+F74+G74</f>
        <v>8</v>
      </c>
      <c r="I74" s="59">
        <f t="shared" si="0"/>
        <v>0.08</v>
      </c>
    </row>
    <row r="75" spans="1:9" ht="5.25" customHeight="1" x14ac:dyDescent="0.25">
      <c r="A75" s="63"/>
      <c r="B75" s="101"/>
      <c r="C75" s="249"/>
      <c r="D75" s="364"/>
      <c r="E75" s="256"/>
      <c r="F75" s="256"/>
      <c r="G75" s="256"/>
      <c r="H75" s="256"/>
      <c r="I75" s="59">
        <f t="shared" ref="I75:I138" si="1">IFERROR(H75/C75,0)</f>
        <v>0</v>
      </c>
    </row>
    <row r="76" spans="1:9" x14ac:dyDescent="0.25">
      <c r="A76" s="63" t="s">
        <v>26</v>
      </c>
      <c r="B76" s="101" t="s">
        <v>167</v>
      </c>
      <c r="C76" s="249">
        <v>60</v>
      </c>
      <c r="D76" s="364">
        <v>11</v>
      </c>
      <c r="E76" s="256"/>
      <c r="F76" s="256"/>
      <c r="G76" s="256"/>
      <c r="H76" s="256">
        <f>+D76+E76+F76+G76</f>
        <v>11</v>
      </c>
      <c r="I76" s="59">
        <f t="shared" si="1"/>
        <v>0.18333333333333332</v>
      </c>
    </row>
    <row r="77" spans="1:9" ht="5.25" customHeight="1" x14ac:dyDescent="0.25">
      <c r="A77" s="63"/>
      <c r="B77" s="101"/>
      <c r="C77" s="249"/>
      <c r="D77" s="364"/>
      <c r="E77" s="256"/>
      <c r="F77" s="256"/>
      <c r="G77" s="256"/>
      <c r="H77" s="256"/>
      <c r="I77" s="59">
        <f t="shared" si="1"/>
        <v>0</v>
      </c>
    </row>
    <row r="78" spans="1:9" x14ac:dyDescent="0.25">
      <c r="A78" s="63" t="s">
        <v>27</v>
      </c>
      <c r="B78" s="101" t="s">
        <v>194</v>
      </c>
      <c r="C78" s="249">
        <v>488</v>
      </c>
      <c r="D78" s="364">
        <v>106</v>
      </c>
      <c r="E78" s="256"/>
      <c r="F78" s="256"/>
      <c r="G78" s="256"/>
      <c r="H78" s="256">
        <f>+D78+E78+F78+G78</f>
        <v>106</v>
      </c>
      <c r="I78" s="59">
        <f t="shared" si="1"/>
        <v>0.21721311475409835</v>
      </c>
    </row>
    <row r="79" spans="1:9" ht="5.25" customHeight="1" x14ac:dyDescent="0.25">
      <c r="A79" s="63"/>
      <c r="B79" s="101"/>
      <c r="C79" s="249"/>
      <c r="D79" s="364"/>
      <c r="E79" s="256"/>
      <c r="F79" s="256"/>
      <c r="G79" s="256"/>
      <c r="H79" s="256"/>
      <c r="I79" s="59">
        <f t="shared" si="1"/>
        <v>0</v>
      </c>
    </row>
    <row r="80" spans="1:9" x14ac:dyDescent="0.25">
      <c r="A80" s="63" t="s">
        <v>28</v>
      </c>
      <c r="B80" s="101" t="s">
        <v>167</v>
      </c>
      <c r="C80" s="249">
        <v>40</v>
      </c>
      <c r="D80" s="364">
        <v>4</v>
      </c>
      <c r="E80" s="256"/>
      <c r="F80" s="256"/>
      <c r="G80" s="256"/>
      <c r="H80" s="256">
        <f>+D80+E80+F80+G80</f>
        <v>4</v>
      </c>
      <c r="I80" s="59">
        <f t="shared" si="1"/>
        <v>0.1</v>
      </c>
    </row>
    <row r="81" spans="1:9" ht="5.25" customHeight="1" x14ac:dyDescent="0.25">
      <c r="A81" s="63"/>
      <c r="B81" s="101"/>
      <c r="C81" s="249"/>
      <c r="D81" s="364"/>
      <c r="E81" s="256"/>
      <c r="F81" s="256"/>
      <c r="G81" s="256"/>
      <c r="H81" s="256"/>
      <c r="I81" s="59">
        <f t="shared" si="1"/>
        <v>0</v>
      </c>
    </row>
    <row r="82" spans="1:9" x14ac:dyDescent="0.25">
      <c r="A82" s="63" t="s">
        <v>29</v>
      </c>
      <c r="B82" s="101" t="s">
        <v>170</v>
      </c>
      <c r="C82" s="249">
        <v>60</v>
      </c>
      <c r="D82" s="364">
        <v>10</v>
      </c>
      <c r="E82" s="256"/>
      <c r="F82" s="256"/>
      <c r="G82" s="256"/>
      <c r="H82" s="256">
        <f>+D82+E82+F82+G82</f>
        <v>10</v>
      </c>
      <c r="I82" s="59">
        <f t="shared" si="1"/>
        <v>0.16666666666666666</v>
      </c>
    </row>
    <row r="83" spans="1:9" ht="5.25" customHeight="1" x14ac:dyDescent="0.25">
      <c r="A83" s="63"/>
      <c r="B83" s="101"/>
      <c r="C83" s="249"/>
      <c r="D83" s="364"/>
      <c r="E83" s="256"/>
      <c r="F83" s="256"/>
      <c r="G83" s="256"/>
      <c r="H83" s="256"/>
      <c r="I83" s="59">
        <f t="shared" si="1"/>
        <v>0</v>
      </c>
    </row>
    <row r="84" spans="1:9" x14ac:dyDescent="0.25">
      <c r="A84" s="63" t="s">
        <v>30</v>
      </c>
      <c r="B84" s="103" t="s">
        <v>195</v>
      </c>
      <c r="C84" s="249">
        <v>2</v>
      </c>
      <c r="D84" s="364">
        <v>0</v>
      </c>
      <c r="E84" s="256"/>
      <c r="F84" s="256"/>
      <c r="G84" s="256"/>
      <c r="H84" s="256">
        <f>+D84+E84+F84+G84</f>
        <v>0</v>
      </c>
      <c r="I84" s="59">
        <f t="shared" si="1"/>
        <v>0</v>
      </c>
    </row>
    <row r="85" spans="1:9" ht="5.25" customHeight="1" x14ac:dyDescent="0.25">
      <c r="A85" s="63"/>
      <c r="B85" s="101"/>
      <c r="C85" s="249"/>
      <c r="D85" s="364"/>
      <c r="E85" s="256"/>
      <c r="F85" s="256"/>
      <c r="G85" s="256"/>
      <c r="H85" s="256"/>
      <c r="I85" s="59">
        <f t="shared" si="1"/>
        <v>0</v>
      </c>
    </row>
    <row r="86" spans="1:9" x14ac:dyDescent="0.25">
      <c r="A86" s="63" t="s">
        <v>31</v>
      </c>
      <c r="B86" s="101" t="s">
        <v>196</v>
      </c>
      <c r="C86" s="249">
        <v>112</v>
      </c>
      <c r="D86" s="364">
        <v>15</v>
      </c>
      <c r="E86" s="256"/>
      <c r="F86" s="256"/>
      <c r="G86" s="256"/>
      <c r="H86" s="256">
        <f>+D86+E86+F86+G86</f>
        <v>15</v>
      </c>
      <c r="I86" s="59">
        <f t="shared" si="1"/>
        <v>0.13392857142857142</v>
      </c>
    </row>
    <row r="87" spans="1:9" ht="5.25" customHeight="1" x14ac:dyDescent="0.25">
      <c r="A87" s="63"/>
      <c r="B87" s="101"/>
      <c r="C87" s="249"/>
      <c r="D87" s="364"/>
      <c r="E87" s="256"/>
      <c r="F87" s="256"/>
      <c r="G87" s="256"/>
      <c r="H87" s="256"/>
      <c r="I87" s="59">
        <f t="shared" si="1"/>
        <v>0</v>
      </c>
    </row>
    <row r="88" spans="1:9" x14ac:dyDescent="0.25">
      <c r="A88" s="63" t="s">
        <v>32</v>
      </c>
      <c r="B88" s="101" t="s">
        <v>197</v>
      </c>
      <c r="C88" s="249">
        <v>200</v>
      </c>
      <c r="D88" s="364">
        <v>29</v>
      </c>
      <c r="E88" s="256"/>
      <c r="F88" s="256"/>
      <c r="G88" s="256"/>
      <c r="H88" s="256">
        <f>+D88+E88+F88+G88</f>
        <v>29</v>
      </c>
      <c r="I88" s="59">
        <f t="shared" si="1"/>
        <v>0.14499999999999999</v>
      </c>
    </row>
    <row r="89" spans="1:9" ht="5.25" customHeight="1" x14ac:dyDescent="0.25">
      <c r="A89" s="63"/>
      <c r="B89" s="101"/>
      <c r="C89" s="249"/>
      <c r="D89" s="364"/>
      <c r="E89" s="256"/>
      <c r="F89" s="256"/>
      <c r="G89" s="256"/>
      <c r="H89" s="256"/>
      <c r="I89" s="59">
        <f t="shared" si="1"/>
        <v>0</v>
      </c>
    </row>
    <row r="90" spans="1:9" x14ac:dyDescent="0.25">
      <c r="A90" s="299" t="s">
        <v>35</v>
      </c>
      <c r="B90" s="294" t="s">
        <v>199</v>
      </c>
      <c r="C90" s="297">
        <v>100</v>
      </c>
      <c r="D90" s="358">
        <v>15</v>
      </c>
      <c r="E90" s="300"/>
      <c r="F90" s="300"/>
      <c r="G90" s="300"/>
      <c r="H90" s="300">
        <f>+D90+E90+F90+G90</f>
        <v>15</v>
      </c>
      <c r="I90" s="59">
        <f t="shared" si="1"/>
        <v>0.15</v>
      </c>
    </row>
    <row r="91" spans="1:9" x14ac:dyDescent="0.25">
      <c r="D91" s="354"/>
      <c r="I91" s="59">
        <f t="shared" si="1"/>
        <v>0</v>
      </c>
    </row>
    <row r="92" spans="1:9" ht="33" customHeight="1" x14ac:dyDescent="0.25">
      <c r="A92" s="44" t="s">
        <v>202</v>
      </c>
      <c r="B92" s="67"/>
      <c r="C92" s="239"/>
      <c r="D92" s="355"/>
      <c r="E92" s="145"/>
      <c r="F92" s="145"/>
      <c r="G92" s="145"/>
      <c r="H92" s="145"/>
      <c r="I92" s="59">
        <f t="shared" si="1"/>
        <v>0</v>
      </c>
    </row>
    <row r="93" spans="1:9" x14ac:dyDescent="0.25">
      <c r="A93" s="12" t="s">
        <v>23</v>
      </c>
      <c r="B93" s="97" t="s">
        <v>172</v>
      </c>
      <c r="C93" s="243">
        <v>275</v>
      </c>
      <c r="D93" s="356">
        <v>18</v>
      </c>
      <c r="E93" s="254">
        <v>12</v>
      </c>
      <c r="F93" s="254"/>
      <c r="G93" s="254"/>
      <c r="H93" s="254">
        <f>+D93+E93+F93+G93</f>
        <v>30</v>
      </c>
      <c r="I93" s="59">
        <f t="shared" si="1"/>
        <v>0.10909090909090909</v>
      </c>
    </row>
    <row r="94" spans="1:9" ht="5.25" customHeight="1" x14ac:dyDescent="0.25">
      <c r="A94" s="14"/>
      <c r="B94" s="100"/>
      <c r="C94" s="245"/>
      <c r="D94" s="359"/>
      <c r="E94" s="255"/>
      <c r="F94" s="255"/>
      <c r="G94" s="255"/>
      <c r="H94" s="255"/>
      <c r="I94" s="59">
        <f t="shared" si="1"/>
        <v>0</v>
      </c>
    </row>
    <row r="95" spans="1:9" x14ac:dyDescent="0.25">
      <c r="A95" s="66" t="s">
        <v>22</v>
      </c>
      <c r="B95" s="101" t="s">
        <v>167</v>
      </c>
      <c r="C95" s="249">
        <v>203</v>
      </c>
      <c r="D95" s="364">
        <v>0</v>
      </c>
      <c r="E95" s="256">
        <v>25</v>
      </c>
      <c r="F95" s="256"/>
      <c r="G95" s="256"/>
      <c r="H95" s="256">
        <f>+D95+E95+F95+G95</f>
        <v>25</v>
      </c>
      <c r="I95" s="59">
        <f t="shared" si="1"/>
        <v>0.12315270935960591</v>
      </c>
    </row>
    <row r="96" spans="1:9" ht="5.25" customHeight="1" x14ac:dyDescent="0.25">
      <c r="A96" s="63"/>
      <c r="B96" s="101"/>
      <c r="C96" s="249"/>
      <c r="D96" s="364"/>
      <c r="E96" s="256"/>
      <c r="F96" s="256"/>
      <c r="G96" s="256"/>
      <c r="H96" s="256"/>
      <c r="I96" s="59">
        <f t="shared" si="1"/>
        <v>0</v>
      </c>
    </row>
    <row r="97" spans="1:9" x14ac:dyDescent="0.25">
      <c r="A97" s="63" t="s">
        <v>24</v>
      </c>
      <c r="B97" s="101" t="s">
        <v>167</v>
      </c>
      <c r="C97" s="249">
        <v>134</v>
      </c>
      <c r="D97" s="364">
        <v>12</v>
      </c>
      <c r="E97" s="256">
        <v>8</v>
      </c>
      <c r="F97" s="256"/>
      <c r="G97" s="256"/>
      <c r="H97" s="256">
        <f>+D97+E97+F97+G97</f>
        <v>20</v>
      </c>
      <c r="I97" s="59">
        <f t="shared" si="1"/>
        <v>0.14925373134328357</v>
      </c>
    </row>
    <row r="98" spans="1:9" ht="5.25" customHeight="1" x14ac:dyDescent="0.25">
      <c r="A98" s="63"/>
      <c r="B98" s="101"/>
      <c r="C98" s="249"/>
      <c r="D98" s="364"/>
      <c r="E98" s="256"/>
      <c r="F98" s="256"/>
      <c r="G98" s="256"/>
      <c r="H98" s="256"/>
      <c r="I98" s="59">
        <f t="shared" si="1"/>
        <v>0</v>
      </c>
    </row>
    <row r="99" spans="1:9" x14ac:dyDescent="0.25">
      <c r="A99" s="63" t="s">
        <v>25</v>
      </c>
      <c r="B99" s="102" t="s">
        <v>193</v>
      </c>
      <c r="C99" s="249">
        <v>559</v>
      </c>
      <c r="D99" s="364">
        <v>21</v>
      </c>
      <c r="E99" s="256">
        <v>17</v>
      </c>
      <c r="F99" s="256"/>
      <c r="G99" s="256"/>
      <c r="H99" s="256">
        <f>+D99+E99+F99+G99</f>
        <v>38</v>
      </c>
      <c r="I99" s="59">
        <f t="shared" si="1"/>
        <v>6.7978533094812166E-2</v>
      </c>
    </row>
    <row r="100" spans="1:9" ht="5.25" customHeight="1" x14ac:dyDescent="0.25">
      <c r="A100" s="63"/>
      <c r="B100" s="101"/>
      <c r="C100" s="249"/>
      <c r="D100" s="364"/>
      <c r="E100" s="256"/>
      <c r="F100" s="256"/>
      <c r="G100" s="256"/>
      <c r="H100" s="256"/>
      <c r="I100" s="59">
        <f t="shared" si="1"/>
        <v>0</v>
      </c>
    </row>
    <row r="101" spans="1:9" x14ac:dyDescent="0.25">
      <c r="A101" s="63" t="s">
        <v>26</v>
      </c>
      <c r="B101" s="101" t="s">
        <v>167</v>
      </c>
      <c r="C101" s="249">
        <v>75</v>
      </c>
      <c r="D101" s="364">
        <v>5</v>
      </c>
      <c r="E101" s="256">
        <v>0</v>
      </c>
      <c r="F101" s="256"/>
      <c r="G101" s="256"/>
      <c r="H101" s="256">
        <f>+D101+E101+F101+G101</f>
        <v>5</v>
      </c>
      <c r="I101" s="59">
        <f t="shared" si="1"/>
        <v>6.6666666666666666E-2</v>
      </c>
    </row>
    <row r="102" spans="1:9" ht="5.25" customHeight="1" x14ac:dyDescent="0.25">
      <c r="A102" s="63"/>
      <c r="B102" s="101"/>
      <c r="C102" s="249"/>
      <c r="D102" s="364"/>
      <c r="E102" s="256"/>
      <c r="F102" s="256"/>
      <c r="G102" s="256"/>
      <c r="H102" s="256"/>
      <c r="I102" s="59">
        <f t="shared" si="1"/>
        <v>0</v>
      </c>
    </row>
    <row r="103" spans="1:9" x14ac:dyDescent="0.25">
      <c r="A103" s="63" t="s">
        <v>27</v>
      </c>
      <c r="B103" s="101" t="s">
        <v>194</v>
      </c>
      <c r="C103" s="249">
        <v>1014</v>
      </c>
      <c r="D103" s="364">
        <v>92</v>
      </c>
      <c r="E103" s="256">
        <v>81</v>
      </c>
      <c r="F103" s="256"/>
      <c r="G103" s="256"/>
      <c r="H103" s="256">
        <f>+D103+E103+F103+G103</f>
        <v>173</v>
      </c>
      <c r="I103" s="59">
        <f t="shared" si="1"/>
        <v>0.17061143984220908</v>
      </c>
    </row>
    <row r="104" spans="1:9" ht="5.25" customHeight="1" x14ac:dyDescent="0.25">
      <c r="A104" s="63"/>
      <c r="B104" s="101"/>
      <c r="C104" s="249"/>
      <c r="D104" s="364"/>
      <c r="E104" s="256"/>
      <c r="F104" s="256"/>
      <c r="G104" s="256"/>
      <c r="H104" s="256"/>
      <c r="I104" s="59">
        <f t="shared" si="1"/>
        <v>0</v>
      </c>
    </row>
    <row r="105" spans="1:9" x14ac:dyDescent="0.25">
      <c r="A105" s="63" t="s">
        <v>28</v>
      </c>
      <c r="B105" s="101" t="s">
        <v>167</v>
      </c>
      <c r="C105" s="249">
        <v>54</v>
      </c>
      <c r="D105" s="364">
        <v>6</v>
      </c>
      <c r="E105" s="256">
        <v>5</v>
      </c>
      <c r="F105" s="256"/>
      <c r="G105" s="256"/>
      <c r="H105" s="256">
        <f>+D105+E105+F105+G105</f>
        <v>11</v>
      </c>
      <c r="I105" s="59">
        <f t="shared" si="1"/>
        <v>0.20370370370370369</v>
      </c>
    </row>
    <row r="106" spans="1:9" ht="5.25" customHeight="1" x14ac:dyDescent="0.25">
      <c r="A106" s="63"/>
      <c r="B106" s="101"/>
      <c r="C106" s="249"/>
      <c r="D106" s="364"/>
      <c r="E106" s="256"/>
      <c r="F106" s="256"/>
      <c r="G106" s="256"/>
      <c r="H106" s="256"/>
      <c r="I106" s="59">
        <f t="shared" si="1"/>
        <v>0</v>
      </c>
    </row>
    <row r="107" spans="1:9" x14ac:dyDescent="0.25">
      <c r="A107" s="63" t="s">
        <v>29</v>
      </c>
      <c r="B107" s="101" t="s">
        <v>170</v>
      </c>
      <c r="C107" s="249">
        <v>225</v>
      </c>
      <c r="D107" s="364">
        <v>10</v>
      </c>
      <c r="E107" s="256">
        <v>18</v>
      </c>
      <c r="F107" s="256"/>
      <c r="G107" s="256"/>
      <c r="H107" s="256">
        <f>+D107+E107+F107+G107</f>
        <v>28</v>
      </c>
      <c r="I107" s="59">
        <f t="shared" si="1"/>
        <v>0.12444444444444444</v>
      </c>
    </row>
    <row r="108" spans="1:9" ht="5.25" customHeight="1" x14ac:dyDescent="0.25">
      <c r="A108" s="63"/>
      <c r="B108" s="101"/>
      <c r="C108" s="249"/>
      <c r="D108" s="364"/>
      <c r="E108" s="256"/>
      <c r="F108" s="256"/>
      <c r="G108" s="256"/>
      <c r="H108" s="256"/>
      <c r="I108" s="59">
        <f t="shared" si="1"/>
        <v>0</v>
      </c>
    </row>
    <row r="109" spans="1:9" x14ac:dyDescent="0.25">
      <c r="A109" s="63" t="s">
        <v>30</v>
      </c>
      <c r="B109" s="103" t="s">
        <v>195</v>
      </c>
      <c r="C109" s="249">
        <v>16</v>
      </c>
      <c r="D109" s="364">
        <v>0</v>
      </c>
      <c r="E109" s="256">
        <v>0</v>
      </c>
      <c r="F109" s="256"/>
      <c r="G109" s="256"/>
      <c r="H109" s="256">
        <f>+D109+E109+F109+G109</f>
        <v>0</v>
      </c>
      <c r="I109" s="59">
        <f t="shared" si="1"/>
        <v>0</v>
      </c>
    </row>
    <row r="110" spans="1:9" ht="5.25" customHeight="1" x14ac:dyDescent="0.25">
      <c r="A110" s="63"/>
      <c r="B110" s="101"/>
      <c r="C110" s="249"/>
      <c r="D110" s="364"/>
      <c r="E110" s="256"/>
      <c r="F110" s="256"/>
      <c r="G110" s="256"/>
      <c r="H110" s="256"/>
      <c r="I110" s="59">
        <f t="shared" si="1"/>
        <v>0</v>
      </c>
    </row>
    <row r="111" spans="1:9" x14ac:dyDescent="0.25">
      <c r="A111" s="63" t="s">
        <v>31</v>
      </c>
      <c r="B111" s="101" t="s">
        <v>196</v>
      </c>
      <c r="C111" s="249">
        <v>215</v>
      </c>
      <c r="D111" s="364">
        <v>10</v>
      </c>
      <c r="E111" s="256">
        <v>30</v>
      </c>
      <c r="F111" s="256"/>
      <c r="G111" s="256"/>
      <c r="H111" s="256">
        <f>+D111+E111+F111+G111</f>
        <v>40</v>
      </c>
      <c r="I111" s="59">
        <f t="shared" si="1"/>
        <v>0.18604651162790697</v>
      </c>
    </row>
    <row r="112" spans="1:9" ht="5.25" customHeight="1" x14ac:dyDescent="0.25">
      <c r="A112" s="63"/>
      <c r="B112" s="101"/>
      <c r="C112" s="249"/>
      <c r="D112" s="364"/>
      <c r="E112" s="256"/>
      <c r="F112" s="256"/>
      <c r="G112" s="256"/>
      <c r="H112" s="256"/>
      <c r="I112" s="59">
        <f t="shared" si="1"/>
        <v>0</v>
      </c>
    </row>
    <row r="113" spans="1:9" x14ac:dyDescent="0.25">
      <c r="A113" s="63" t="s">
        <v>32</v>
      </c>
      <c r="B113" s="101" t="s">
        <v>197</v>
      </c>
      <c r="C113" s="249">
        <v>105</v>
      </c>
      <c r="D113" s="364">
        <v>10</v>
      </c>
      <c r="E113" s="256">
        <v>24</v>
      </c>
      <c r="F113" s="256"/>
      <c r="G113" s="256"/>
      <c r="H113" s="256">
        <f>+D113+E113+F113+G113</f>
        <v>34</v>
      </c>
      <c r="I113" s="59">
        <f t="shared" si="1"/>
        <v>0.32380952380952382</v>
      </c>
    </row>
    <row r="114" spans="1:9" ht="5.25" customHeight="1" x14ac:dyDescent="0.25">
      <c r="A114" s="63"/>
      <c r="B114" s="101"/>
      <c r="C114" s="249"/>
      <c r="D114" s="364"/>
      <c r="E114" s="256"/>
      <c r="F114" s="256"/>
      <c r="G114" s="256"/>
      <c r="H114" s="256"/>
      <c r="I114" s="59">
        <f t="shared" si="1"/>
        <v>0</v>
      </c>
    </row>
    <row r="115" spans="1:9" x14ac:dyDescent="0.25">
      <c r="A115" s="63" t="s">
        <v>33</v>
      </c>
      <c r="B115" s="101" t="s">
        <v>198</v>
      </c>
      <c r="C115" s="249">
        <v>10</v>
      </c>
      <c r="D115" s="364">
        <v>0</v>
      </c>
      <c r="E115" s="256">
        <v>0</v>
      </c>
      <c r="F115" s="256"/>
      <c r="G115" s="256"/>
      <c r="H115" s="256">
        <f>+D115+E115+F115+G115</f>
        <v>0</v>
      </c>
      <c r="I115" s="59">
        <f t="shared" si="1"/>
        <v>0</v>
      </c>
    </row>
    <row r="116" spans="1:9" ht="5.25" customHeight="1" x14ac:dyDescent="0.25">
      <c r="A116" s="63"/>
      <c r="B116" s="101"/>
      <c r="C116" s="249"/>
      <c r="D116" s="364"/>
      <c r="E116" s="256"/>
      <c r="F116" s="256"/>
      <c r="G116" s="256"/>
      <c r="H116" s="256"/>
      <c r="I116" s="59">
        <f t="shared" si="1"/>
        <v>0</v>
      </c>
    </row>
    <row r="117" spans="1:9" x14ac:dyDescent="0.25">
      <c r="A117" s="63" t="s">
        <v>34</v>
      </c>
      <c r="B117" s="101" t="s">
        <v>198</v>
      </c>
      <c r="C117" s="249">
        <v>56</v>
      </c>
      <c r="D117" s="364">
        <v>0</v>
      </c>
      <c r="E117" s="256">
        <v>0</v>
      </c>
      <c r="F117" s="256"/>
      <c r="G117" s="256"/>
      <c r="H117" s="256">
        <f>+D117+E117+F117+G117</f>
        <v>0</v>
      </c>
      <c r="I117" s="59">
        <f t="shared" si="1"/>
        <v>0</v>
      </c>
    </row>
    <row r="118" spans="1:9" ht="5.25" customHeight="1" x14ac:dyDescent="0.25">
      <c r="A118" s="63"/>
      <c r="B118" s="101"/>
      <c r="C118" s="249"/>
      <c r="D118" s="364"/>
      <c r="E118" s="256"/>
      <c r="F118" s="256"/>
      <c r="G118" s="256"/>
      <c r="H118" s="256"/>
      <c r="I118" s="59">
        <f t="shared" si="1"/>
        <v>0</v>
      </c>
    </row>
    <row r="119" spans="1:9" x14ac:dyDescent="0.25">
      <c r="A119" s="299" t="s">
        <v>35</v>
      </c>
      <c r="B119" s="294" t="s">
        <v>199</v>
      </c>
      <c r="C119" s="297">
        <v>218</v>
      </c>
      <c r="D119" s="358">
        <v>34</v>
      </c>
      <c r="E119" s="300">
        <v>43</v>
      </c>
      <c r="F119" s="300"/>
      <c r="G119" s="300"/>
      <c r="H119" s="300">
        <f>+D119+E119+F119+G119</f>
        <v>77</v>
      </c>
      <c r="I119" s="59">
        <f t="shared" si="1"/>
        <v>0.35321100917431192</v>
      </c>
    </row>
    <row r="120" spans="1:9" x14ac:dyDescent="0.25">
      <c r="D120" s="354"/>
      <c r="I120" s="59">
        <f t="shared" si="1"/>
        <v>0</v>
      </c>
    </row>
    <row r="121" spans="1:9" ht="33" customHeight="1" x14ac:dyDescent="0.25">
      <c r="A121" s="44" t="s">
        <v>203</v>
      </c>
      <c r="B121" s="67"/>
      <c r="C121" s="239"/>
      <c r="D121" s="355"/>
      <c r="E121" s="145"/>
      <c r="F121" s="145"/>
      <c r="G121" s="145"/>
      <c r="H121" s="145"/>
      <c r="I121" s="59">
        <f t="shared" si="1"/>
        <v>0</v>
      </c>
    </row>
    <row r="122" spans="1:9" x14ac:dyDescent="0.25">
      <c r="A122" s="12" t="s">
        <v>23</v>
      </c>
      <c r="B122" s="97" t="s">
        <v>172</v>
      </c>
      <c r="C122" s="243">
        <v>130</v>
      </c>
      <c r="D122" s="356">
        <v>15</v>
      </c>
      <c r="E122" s="254">
        <v>18</v>
      </c>
      <c r="F122" s="254"/>
      <c r="G122" s="254"/>
      <c r="H122" s="254">
        <f>+D122+E122+F122+G122</f>
        <v>33</v>
      </c>
      <c r="I122" s="59">
        <f t="shared" si="1"/>
        <v>0.25384615384615383</v>
      </c>
    </row>
    <row r="123" spans="1:9" ht="5.25" customHeight="1" x14ac:dyDescent="0.25">
      <c r="A123" s="14"/>
      <c r="B123" s="100"/>
      <c r="C123" s="245"/>
      <c r="D123" s="359"/>
      <c r="E123" s="255"/>
      <c r="F123" s="255"/>
      <c r="G123" s="255"/>
      <c r="H123" s="255"/>
      <c r="I123" s="59">
        <f t="shared" si="1"/>
        <v>0</v>
      </c>
    </row>
    <row r="124" spans="1:9" x14ac:dyDescent="0.25">
      <c r="A124" s="66" t="s">
        <v>22</v>
      </c>
      <c r="B124" s="101" t="s">
        <v>167</v>
      </c>
      <c r="C124" s="249">
        <v>140</v>
      </c>
      <c r="D124" s="364">
        <v>39</v>
      </c>
      <c r="E124" s="256">
        <v>43</v>
      </c>
      <c r="F124" s="256"/>
      <c r="G124" s="256"/>
      <c r="H124" s="256">
        <f>+D124+E124+F124+G124</f>
        <v>82</v>
      </c>
      <c r="I124" s="59">
        <f t="shared" si="1"/>
        <v>0.58571428571428574</v>
      </c>
    </row>
    <row r="125" spans="1:9" ht="5.25" customHeight="1" x14ac:dyDescent="0.25">
      <c r="A125" s="63"/>
      <c r="B125" s="101"/>
      <c r="C125" s="249"/>
      <c r="D125" s="364"/>
      <c r="E125" s="256"/>
      <c r="F125" s="256"/>
      <c r="G125" s="256"/>
      <c r="H125" s="256"/>
      <c r="I125" s="59">
        <f t="shared" si="1"/>
        <v>0</v>
      </c>
    </row>
    <row r="126" spans="1:9" x14ac:dyDescent="0.25">
      <c r="A126" s="63" t="s">
        <v>24</v>
      </c>
      <c r="B126" s="101" t="s">
        <v>167</v>
      </c>
      <c r="C126" s="249">
        <v>96</v>
      </c>
      <c r="D126" s="364">
        <v>116</v>
      </c>
      <c r="E126" s="256">
        <v>69</v>
      </c>
      <c r="F126" s="256"/>
      <c r="G126" s="256"/>
      <c r="H126" s="256">
        <f>+D126+E126+F126+G126</f>
        <v>185</v>
      </c>
      <c r="I126" s="59">
        <f t="shared" si="1"/>
        <v>1.9270833333333333</v>
      </c>
    </row>
    <row r="127" spans="1:9" ht="5.25" customHeight="1" x14ac:dyDescent="0.25">
      <c r="A127" s="63"/>
      <c r="B127" s="101"/>
      <c r="C127" s="249"/>
      <c r="D127" s="364"/>
      <c r="E127" s="256"/>
      <c r="F127" s="256"/>
      <c r="G127" s="256"/>
      <c r="H127" s="256"/>
      <c r="I127" s="59">
        <f t="shared" si="1"/>
        <v>0</v>
      </c>
    </row>
    <row r="128" spans="1:9" x14ac:dyDescent="0.25">
      <c r="A128" s="63" t="s">
        <v>25</v>
      </c>
      <c r="B128" s="102" t="s">
        <v>193</v>
      </c>
      <c r="C128" s="249">
        <v>60</v>
      </c>
      <c r="D128" s="364">
        <v>12</v>
      </c>
      <c r="E128" s="256">
        <v>9</v>
      </c>
      <c r="F128" s="256"/>
      <c r="G128" s="256"/>
      <c r="H128" s="256">
        <f>+D128+E128+F128+G128</f>
        <v>21</v>
      </c>
      <c r="I128" s="59">
        <f t="shared" si="1"/>
        <v>0.35</v>
      </c>
    </row>
    <row r="129" spans="1:9" ht="5.25" customHeight="1" x14ac:dyDescent="0.25">
      <c r="A129" s="63"/>
      <c r="B129" s="101"/>
      <c r="C129" s="249"/>
      <c r="D129" s="364"/>
      <c r="E129" s="256"/>
      <c r="F129" s="256"/>
      <c r="G129" s="256"/>
      <c r="H129" s="256"/>
      <c r="I129" s="59">
        <f t="shared" si="1"/>
        <v>0</v>
      </c>
    </row>
    <row r="130" spans="1:9" x14ac:dyDescent="0.25">
      <c r="A130" s="63" t="s">
        <v>26</v>
      </c>
      <c r="B130" s="101" t="s">
        <v>167</v>
      </c>
      <c r="C130" s="249">
        <v>48</v>
      </c>
      <c r="D130" s="364">
        <v>8</v>
      </c>
      <c r="E130" s="256">
        <v>9</v>
      </c>
      <c r="F130" s="256"/>
      <c r="G130" s="256"/>
      <c r="H130" s="256">
        <f>+D130+E130+F130+G130</f>
        <v>17</v>
      </c>
      <c r="I130" s="59">
        <f t="shared" si="1"/>
        <v>0.35416666666666669</v>
      </c>
    </row>
    <row r="131" spans="1:9" ht="5.25" customHeight="1" x14ac:dyDescent="0.25">
      <c r="A131" s="63"/>
      <c r="B131" s="101"/>
      <c r="C131" s="249"/>
      <c r="D131" s="364"/>
      <c r="E131" s="256"/>
      <c r="F131" s="256"/>
      <c r="G131" s="256"/>
      <c r="H131" s="256"/>
      <c r="I131" s="59">
        <f t="shared" si="1"/>
        <v>0</v>
      </c>
    </row>
    <row r="132" spans="1:9" x14ac:dyDescent="0.25">
      <c r="A132" s="63" t="s">
        <v>27</v>
      </c>
      <c r="B132" s="101" t="s">
        <v>194</v>
      </c>
      <c r="C132" s="249">
        <v>520</v>
      </c>
      <c r="D132" s="364">
        <v>98</v>
      </c>
      <c r="E132" s="256">
        <v>98</v>
      </c>
      <c r="F132" s="256"/>
      <c r="G132" s="256"/>
      <c r="H132" s="256">
        <f>+D132+E132+F132+G132</f>
        <v>196</v>
      </c>
      <c r="I132" s="59">
        <f t="shared" si="1"/>
        <v>0.37692307692307692</v>
      </c>
    </row>
    <row r="133" spans="1:9" ht="5.25" customHeight="1" x14ac:dyDescent="0.25">
      <c r="A133" s="63"/>
      <c r="B133" s="101"/>
      <c r="C133" s="249"/>
      <c r="D133" s="364"/>
      <c r="E133" s="256"/>
      <c r="F133" s="256"/>
      <c r="G133" s="256"/>
      <c r="H133" s="256"/>
      <c r="I133" s="59">
        <f t="shared" si="1"/>
        <v>0</v>
      </c>
    </row>
    <row r="134" spans="1:9" x14ac:dyDescent="0.25">
      <c r="A134" s="63" t="s">
        <v>28</v>
      </c>
      <c r="B134" s="101" t="s">
        <v>167</v>
      </c>
      <c r="C134" s="249">
        <v>10</v>
      </c>
      <c r="D134" s="364">
        <v>2</v>
      </c>
      <c r="E134" s="256">
        <v>4</v>
      </c>
      <c r="F134" s="256"/>
      <c r="G134" s="256"/>
      <c r="H134" s="256">
        <f>+D134+E134+F134+G134</f>
        <v>6</v>
      </c>
      <c r="I134" s="59">
        <f t="shared" si="1"/>
        <v>0.6</v>
      </c>
    </row>
    <row r="135" spans="1:9" ht="5.25" customHeight="1" x14ac:dyDescent="0.25">
      <c r="A135" s="63"/>
      <c r="B135" s="101"/>
      <c r="C135" s="249"/>
      <c r="D135" s="364"/>
      <c r="E135" s="256"/>
      <c r="F135" s="256"/>
      <c r="G135" s="256"/>
      <c r="H135" s="256"/>
      <c r="I135" s="59">
        <f t="shared" si="1"/>
        <v>0</v>
      </c>
    </row>
    <row r="136" spans="1:9" x14ac:dyDescent="0.25">
      <c r="A136" s="63" t="s">
        <v>29</v>
      </c>
      <c r="B136" s="101" t="s">
        <v>170</v>
      </c>
      <c r="C136" s="249">
        <v>52</v>
      </c>
      <c r="D136" s="364">
        <v>17</v>
      </c>
      <c r="E136" s="256">
        <v>6</v>
      </c>
      <c r="F136" s="256"/>
      <c r="G136" s="256"/>
      <c r="H136" s="256">
        <f>+D136+E136+F136+G136</f>
        <v>23</v>
      </c>
      <c r="I136" s="59">
        <f t="shared" si="1"/>
        <v>0.44230769230769229</v>
      </c>
    </row>
    <row r="137" spans="1:9" ht="5.25" customHeight="1" x14ac:dyDescent="0.25">
      <c r="A137" s="63"/>
      <c r="B137" s="101"/>
      <c r="C137" s="249"/>
      <c r="D137" s="364"/>
      <c r="E137" s="256"/>
      <c r="F137" s="256"/>
      <c r="G137" s="256"/>
      <c r="H137" s="256"/>
      <c r="I137" s="59">
        <f t="shared" si="1"/>
        <v>0</v>
      </c>
    </row>
    <row r="138" spans="1:9" x14ac:dyDescent="0.25">
      <c r="A138" s="63" t="s">
        <v>30</v>
      </c>
      <c r="B138" s="103" t="s">
        <v>195</v>
      </c>
      <c r="C138" s="249">
        <v>2</v>
      </c>
      <c r="D138" s="364">
        <v>0</v>
      </c>
      <c r="E138" s="256">
        <v>0</v>
      </c>
      <c r="F138" s="256"/>
      <c r="G138" s="256"/>
      <c r="H138" s="256">
        <f>+D138+E138+F138+G138</f>
        <v>0</v>
      </c>
      <c r="I138" s="59">
        <f t="shared" si="1"/>
        <v>0</v>
      </c>
    </row>
    <row r="139" spans="1:9" ht="5.25" customHeight="1" x14ac:dyDescent="0.25">
      <c r="A139" s="63"/>
      <c r="B139" s="101"/>
      <c r="C139" s="249"/>
      <c r="D139" s="364"/>
      <c r="E139" s="256"/>
      <c r="F139" s="256"/>
      <c r="G139" s="256"/>
      <c r="H139" s="256"/>
      <c r="I139" s="59">
        <f t="shared" ref="I139:I202" si="2">IFERROR(H139/C139,0)</f>
        <v>0</v>
      </c>
    </row>
    <row r="140" spans="1:9" x14ac:dyDescent="0.25">
      <c r="A140" s="63" t="s">
        <v>31</v>
      </c>
      <c r="B140" s="101" t="s">
        <v>196</v>
      </c>
      <c r="C140" s="249">
        <v>68</v>
      </c>
      <c r="D140" s="364">
        <v>12</v>
      </c>
      <c r="E140" s="256">
        <v>19</v>
      </c>
      <c r="F140" s="256"/>
      <c r="G140" s="256"/>
      <c r="H140" s="256">
        <f>+D140+E140+F140+G140</f>
        <v>31</v>
      </c>
      <c r="I140" s="59">
        <f t="shared" si="2"/>
        <v>0.45588235294117646</v>
      </c>
    </row>
    <row r="141" spans="1:9" ht="5.25" customHeight="1" x14ac:dyDescent="0.25">
      <c r="A141" s="63"/>
      <c r="B141" s="101"/>
      <c r="C141" s="249"/>
      <c r="D141" s="364"/>
      <c r="E141" s="256"/>
      <c r="F141" s="256"/>
      <c r="G141" s="256"/>
      <c r="H141" s="256"/>
      <c r="I141" s="59">
        <f t="shared" si="2"/>
        <v>0</v>
      </c>
    </row>
    <row r="142" spans="1:9" x14ac:dyDescent="0.25">
      <c r="A142" s="63" t="s">
        <v>32</v>
      </c>
      <c r="B142" s="101" t="s">
        <v>197</v>
      </c>
      <c r="C142" s="249">
        <v>40</v>
      </c>
      <c r="D142" s="364">
        <v>9</v>
      </c>
      <c r="E142" s="256">
        <v>12</v>
      </c>
      <c r="F142" s="256"/>
      <c r="G142" s="256"/>
      <c r="H142" s="256">
        <f>+D142+E142+F142+G142</f>
        <v>21</v>
      </c>
      <c r="I142" s="59">
        <f t="shared" si="2"/>
        <v>0.52500000000000002</v>
      </c>
    </row>
    <row r="143" spans="1:9" ht="5.25" customHeight="1" x14ac:dyDescent="0.25">
      <c r="A143" s="63"/>
      <c r="B143" s="101"/>
      <c r="C143" s="249"/>
      <c r="D143" s="364"/>
      <c r="E143" s="256"/>
      <c r="F143" s="256"/>
      <c r="G143" s="256"/>
      <c r="H143" s="256"/>
      <c r="I143" s="59">
        <f t="shared" si="2"/>
        <v>0</v>
      </c>
    </row>
    <row r="144" spans="1:9" x14ac:dyDescent="0.25">
      <c r="A144" s="63" t="s">
        <v>34</v>
      </c>
      <c r="B144" s="101" t="s">
        <v>198</v>
      </c>
      <c r="C144" s="249">
        <v>28</v>
      </c>
      <c r="D144" s="364">
        <v>5</v>
      </c>
      <c r="E144" s="256">
        <v>4</v>
      </c>
      <c r="F144" s="256"/>
      <c r="G144" s="256"/>
      <c r="H144" s="256">
        <f>+D144+E144+F144+G144</f>
        <v>9</v>
      </c>
      <c r="I144" s="59">
        <f t="shared" si="2"/>
        <v>0.32142857142857145</v>
      </c>
    </row>
    <row r="145" spans="1:9" ht="5.25" customHeight="1" x14ac:dyDescent="0.25">
      <c r="A145" s="63"/>
      <c r="B145" s="101"/>
      <c r="C145" s="249"/>
      <c r="D145" s="364"/>
      <c r="E145" s="256"/>
      <c r="F145" s="256"/>
      <c r="G145" s="256"/>
      <c r="H145" s="256"/>
      <c r="I145" s="59">
        <f t="shared" si="2"/>
        <v>0</v>
      </c>
    </row>
    <row r="146" spans="1:9" x14ac:dyDescent="0.25">
      <c r="A146" s="299" t="s">
        <v>35</v>
      </c>
      <c r="B146" s="294" t="s">
        <v>199</v>
      </c>
      <c r="C146" s="297">
        <v>1040</v>
      </c>
      <c r="D146" s="358">
        <v>278</v>
      </c>
      <c r="E146" s="300">
        <v>390</v>
      </c>
      <c r="F146" s="300"/>
      <c r="G146" s="300"/>
      <c r="H146" s="300">
        <f>+D146+E146+F146+G146</f>
        <v>668</v>
      </c>
      <c r="I146" s="59">
        <f t="shared" si="2"/>
        <v>0.64230769230769236</v>
      </c>
    </row>
    <row r="147" spans="1:9" x14ac:dyDescent="0.25">
      <c r="D147" s="354"/>
      <c r="I147" s="59">
        <f t="shared" si="2"/>
        <v>0</v>
      </c>
    </row>
    <row r="148" spans="1:9" ht="33" customHeight="1" x14ac:dyDescent="0.25">
      <c r="A148" s="44" t="s">
        <v>204</v>
      </c>
      <c r="B148" s="67"/>
      <c r="C148" s="239"/>
      <c r="D148" s="355"/>
      <c r="E148" s="145"/>
      <c r="F148" s="145"/>
      <c r="G148" s="145"/>
      <c r="H148" s="145"/>
      <c r="I148" s="59">
        <f t="shared" si="2"/>
        <v>0</v>
      </c>
    </row>
    <row r="149" spans="1:9" x14ac:dyDescent="0.25">
      <c r="A149" s="12" t="s">
        <v>23</v>
      </c>
      <c r="B149" s="97" t="s">
        <v>172</v>
      </c>
      <c r="C149" s="240">
        <v>360</v>
      </c>
      <c r="D149" s="351">
        <v>27</v>
      </c>
      <c r="E149" s="250">
        <v>25</v>
      </c>
      <c r="F149" s="250"/>
      <c r="G149" s="250"/>
      <c r="H149" s="250">
        <f>+D149+E149+F149+G149</f>
        <v>52</v>
      </c>
      <c r="I149" s="59">
        <f t="shared" si="2"/>
        <v>0.14444444444444443</v>
      </c>
    </row>
    <row r="150" spans="1:9" ht="5.25" customHeight="1" x14ac:dyDescent="0.25">
      <c r="A150" s="14"/>
      <c r="B150" s="100"/>
      <c r="C150" s="242"/>
      <c r="D150" s="361"/>
      <c r="E150" s="251"/>
      <c r="F150" s="251"/>
      <c r="G150" s="251"/>
      <c r="H150" s="251"/>
      <c r="I150" s="59">
        <f t="shared" si="2"/>
        <v>0</v>
      </c>
    </row>
    <row r="151" spans="1:9" x14ac:dyDescent="0.25">
      <c r="A151" s="66" t="s">
        <v>22</v>
      </c>
      <c r="B151" s="101" t="s">
        <v>167</v>
      </c>
      <c r="C151" s="248">
        <v>120</v>
      </c>
      <c r="D151" s="365">
        <v>53</v>
      </c>
      <c r="E151" s="252">
        <v>20</v>
      </c>
      <c r="F151" s="252"/>
      <c r="G151" s="252"/>
      <c r="H151" s="252">
        <f>+D151+E151+F151+G151</f>
        <v>73</v>
      </c>
      <c r="I151" s="59">
        <f t="shared" si="2"/>
        <v>0.60833333333333328</v>
      </c>
    </row>
    <row r="152" spans="1:9" ht="5.25" customHeight="1" x14ac:dyDescent="0.25">
      <c r="A152" s="63"/>
      <c r="B152" s="101"/>
      <c r="C152" s="248"/>
      <c r="D152" s="365"/>
      <c r="E152" s="252"/>
      <c r="F152" s="252"/>
      <c r="G152" s="252"/>
      <c r="H152" s="252"/>
      <c r="I152" s="59">
        <f t="shared" si="2"/>
        <v>0</v>
      </c>
    </row>
    <row r="153" spans="1:9" x14ac:dyDescent="0.25">
      <c r="A153" s="63" t="s">
        <v>24</v>
      </c>
      <c r="B153" s="101" t="s">
        <v>167</v>
      </c>
      <c r="C153" s="248">
        <v>58</v>
      </c>
      <c r="D153" s="365">
        <v>98</v>
      </c>
      <c r="E153" s="252">
        <v>30</v>
      </c>
      <c r="F153" s="252"/>
      <c r="G153" s="252"/>
      <c r="H153" s="252">
        <f>+D153+E153+F153+G153</f>
        <v>128</v>
      </c>
      <c r="I153" s="59">
        <f t="shared" si="2"/>
        <v>2.2068965517241379</v>
      </c>
    </row>
    <row r="154" spans="1:9" ht="5.25" customHeight="1" x14ac:dyDescent="0.25">
      <c r="A154" s="63"/>
      <c r="B154" s="101"/>
      <c r="C154" s="248"/>
      <c r="D154" s="365"/>
      <c r="E154" s="252"/>
      <c r="F154" s="252"/>
      <c r="G154" s="252"/>
      <c r="H154" s="252"/>
      <c r="I154" s="59">
        <f t="shared" si="2"/>
        <v>0</v>
      </c>
    </row>
    <row r="155" spans="1:9" x14ac:dyDescent="0.25">
      <c r="A155" s="63" t="s">
        <v>25</v>
      </c>
      <c r="B155" s="102" t="s">
        <v>193</v>
      </c>
      <c r="C155" s="248">
        <v>120</v>
      </c>
      <c r="D155" s="365">
        <v>12</v>
      </c>
      <c r="E155" s="252">
        <v>15</v>
      </c>
      <c r="F155" s="252"/>
      <c r="G155" s="252"/>
      <c r="H155" s="252">
        <f>+D155+E155+F155+G155</f>
        <v>27</v>
      </c>
      <c r="I155" s="59">
        <f t="shared" si="2"/>
        <v>0.22500000000000001</v>
      </c>
    </row>
    <row r="156" spans="1:9" ht="5.25" customHeight="1" x14ac:dyDescent="0.25">
      <c r="A156" s="63"/>
      <c r="B156" s="101"/>
      <c r="C156" s="248"/>
      <c r="D156" s="365"/>
      <c r="E156" s="252"/>
      <c r="F156" s="252"/>
      <c r="G156" s="252"/>
      <c r="H156" s="252"/>
      <c r="I156" s="59">
        <f t="shared" si="2"/>
        <v>0</v>
      </c>
    </row>
    <row r="157" spans="1:9" x14ac:dyDescent="0.25">
      <c r="A157" s="63" t="s">
        <v>26</v>
      </c>
      <c r="B157" s="101" t="s">
        <v>167</v>
      </c>
      <c r="C157" s="248">
        <v>68</v>
      </c>
      <c r="D157" s="365">
        <v>11</v>
      </c>
      <c r="E157" s="252">
        <v>7</v>
      </c>
      <c r="F157" s="252"/>
      <c r="G157" s="252"/>
      <c r="H157" s="252">
        <f>+D157+E157+F157+G157</f>
        <v>18</v>
      </c>
      <c r="I157" s="59">
        <f t="shared" si="2"/>
        <v>0.26470588235294118</v>
      </c>
    </row>
    <row r="158" spans="1:9" ht="5.25" customHeight="1" x14ac:dyDescent="0.25">
      <c r="A158" s="63"/>
      <c r="B158" s="101"/>
      <c r="C158" s="248"/>
      <c r="D158" s="365"/>
      <c r="E158" s="252"/>
      <c r="F158" s="252"/>
      <c r="G158" s="252"/>
      <c r="H158" s="252"/>
      <c r="I158" s="59">
        <f t="shared" si="2"/>
        <v>0</v>
      </c>
    </row>
    <row r="159" spans="1:9" x14ac:dyDescent="0.25">
      <c r="A159" s="63" t="s">
        <v>27</v>
      </c>
      <c r="B159" s="101" t="s">
        <v>194</v>
      </c>
      <c r="C159" s="248">
        <v>610</v>
      </c>
      <c r="D159" s="365">
        <v>97</v>
      </c>
      <c r="E159" s="252">
        <v>94</v>
      </c>
      <c r="F159" s="252"/>
      <c r="G159" s="252"/>
      <c r="H159" s="252">
        <f>+D159+E159+F159+G159</f>
        <v>191</v>
      </c>
      <c r="I159" s="59">
        <f t="shared" si="2"/>
        <v>0.31311475409836065</v>
      </c>
    </row>
    <row r="160" spans="1:9" ht="5.25" customHeight="1" x14ac:dyDescent="0.25">
      <c r="A160" s="63"/>
      <c r="B160" s="101"/>
      <c r="C160" s="248"/>
      <c r="D160" s="365"/>
      <c r="E160" s="252"/>
      <c r="F160" s="252"/>
      <c r="G160" s="252"/>
      <c r="H160" s="252"/>
      <c r="I160" s="59">
        <f t="shared" si="2"/>
        <v>0</v>
      </c>
    </row>
    <row r="161" spans="1:9" x14ac:dyDescent="0.25">
      <c r="A161" s="303" t="s">
        <v>28</v>
      </c>
      <c r="B161" s="101" t="s">
        <v>167</v>
      </c>
      <c r="C161" s="248">
        <v>10</v>
      </c>
      <c r="D161" s="365">
        <v>4</v>
      </c>
      <c r="E161" s="252">
        <v>4</v>
      </c>
      <c r="F161" s="252"/>
      <c r="G161" s="252"/>
      <c r="H161" s="252">
        <f>+D161+E161+F161+G161</f>
        <v>8</v>
      </c>
      <c r="I161" s="59">
        <f t="shared" si="2"/>
        <v>0.8</v>
      </c>
    </row>
    <row r="162" spans="1:9" ht="5.25" customHeight="1" x14ac:dyDescent="0.25">
      <c r="A162" s="302"/>
      <c r="B162" s="101"/>
      <c r="C162" s="248"/>
      <c r="D162" s="365"/>
      <c r="E162" s="252"/>
      <c r="F162" s="252"/>
      <c r="G162" s="252"/>
      <c r="H162" s="252"/>
      <c r="I162" s="59">
        <f t="shared" si="2"/>
        <v>0</v>
      </c>
    </row>
    <row r="163" spans="1:9" x14ac:dyDescent="0.25">
      <c r="A163" s="63" t="s">
        <v>29</v>
      </c>
      <c r="B163" s="101" t="s">
        <v>170</v>
      </c>
      <c r="C163" s="248">
        <v>68</v>
      </c>
      <c r="D163" s="365">
        <v>12</v>
      </c>
      <c r="E163" s="252">
        <v>14</v>
      </c>
      <c r="F163" s="252"/>
      <c r="G163" s="252"/>
      <c r="H163" s="252">
        <f>+D163+E163+F163+G163</f>
        <v>26</v>
      </c>
      <c r="I163" s="59">
        <f t="shared" si="2"/>
        <v>0.38235294117647056</v>
      </c>
    </row>
    <row r="164" spans="1:9" ht="5.25" customHeight="1" x14ac:dyDescent="0.25">
      <c r="A164" s="63"/>
      <c r="B164" s="101"/>
      <c r="C164" s="248"/>
      <c r="D164" s="365"/>
      <c r="E164" s="252"/>
      <c r="F164" s="252"/>
      <c r="G164" s="252"/>
      <c r="H164" s="252"/>
      <c r="I164" s="59">
        <f t="shared" si="2"/>
        <v>0</v>
      </c>
    </row>
    <row r="165" spans="1:9" x14ac:dyDescent="0.25">
      <c r="A165" s="63" t="s">
        <v>30</v>
      </c>
      <c r="B165" s="103" t="s">
        <v>195</v>
      </c>
      <c r="C165" s="248">
        <v>2</v>
      </c>
      <c r="D165" s="365">
        <v>0</v>
      </c>
      <c r="E165" s="252">
        <v>1</v>
      </c>
      <c r="F165" s="252"/>
      <c r="G165" s="252"/>
      <c r="H165" s="252">
        <f>+D165+E165+F165+G165</f>
        <v>1</v>
      </c>
      <c r="I165" s="59">
        <f t="shared" si="2"/>
        <v>0.5</v>
      </c>
    </row>
    <row r="166" spans="1:9" ht="5.25" customHeight="1" x14ac:dyDescent="0.25">
      <c r="A166" s="63"/>
      <c r="B166" s="101"/>
      <c r="C166" s="248"/>
      <c r="D166" s="365"/>
      <c r="E166" s="252"/>
      <c r="F166" s="252"/>
      <c r="G166" s="252"/>
      <c r="H166" s="252"/>
      <c r="I166" s="59">
        <f t="shared" si="2"/>
        <v>0</v>
      </c>
    </row>
    <row r="167" spans="1:9" x14ac:dyDescent="0.25">
      <c r="A167" s="63" t="s">
        <v>31</v>
      </c>
      <c r="B167" s="101" t="s">
        <v>196</v>
      </c>
      <c r="C167" s="248">
        <v>105</v>
      </c>
      <c r="D167" s="365">
        <v>12</v>
      </c>
      <c r="E167" s="252">
        <v>97</v>
      </c>
      <c r="F167" s="252"/>
      <c r="G167" s="252"/>
      <c r="H167" s="252">
        <f>+D167+E167+F167+G167</f>
        <v>109</v>
      </c>
      <c r="I167" s="59">
        <f t="shared" si="2"/>
        <v>1.0380952380952382</v>
      </c>
    </row>
    <row r="168" spans="1:9" ht="5.25" customHeight="1" x14ac:dyDescent="0.25">
      <c r="A168" s="63"/>
      <c r="B168" s="101"/>
      <c r="C168" s="248"/>
      <c r="D168" s="365"/>
      <c r="E168" s="252"/>
      <c r="F168" s="252"/>
      <c r="G168" s="252"/>
      <c r="H168" s="252"/>
      <c r="I168" s="59">
        <f t="shared" si="2"/>
        <v>0</v>
      </c>
    </row>
    <row r="169" spans="1:9" x14ac:dyDescent="0.25">
      <c r="A169" s="63" t="s">
        <v>32</v>
      </c>
      <c r="B169" s="101" t="s">
        <v>197</v>
      </c>
      <c r="C169" s="248">
        <v>45</v>
      </c>
      <c r="D169" s="365">
        <v>10</v>
      </c>
      <c r="E169" s="252">
        <v>2</v>
      </c>
      <c r="F169" s="252"/>
      <c r="G169" s="252"/>
      <c r="H169" s="252">
        <f>+D169+E169+F169+G169</f>
        <v>12</v>
      </c>
      <c r="I169" s="59">
        <f t="shared" si="2"/>
        <v>0.26666666666666666</v>
      </c>
    </row>
    <row r="170" spans="1:9" ht="5.25" customHeight="1" x14ac:dyDescent="0.25">
      <c r="A170" s="63"/>
      <c r="B170" s="101"/>
      <c r="C170" s="248"/>
      <c r="D170" s="365"/>
      <c r="E170" s="252"/>
      <c r="F170" s="252"/>
      <c r="G170" s="252"/>
      <c r="H170" s="252"/>
      <c r="I170" s="59">
        <f t="shared" si="2"/>
        <v>0</v>
      </c>
    </row>
    <row r="171" spans="1:9" x14ac:dyDescent="0.25">
      <c r="A171" s="299" t="s">
        <v>35</v>
      </c>
      <c r="B171" s="294" t="s">
        <v>199</v>
      </c>
      <c r="C171" s="295">
        <v>180</v>
      </c>
      <c r="D171" s="353">
        <v>37</v>
      </c>
      <c r="E171" s="301">
        <v>35</v>
      </c>
      <c r="F171" s="301"/>
      <c r="G171" s="301"/>
      <c r="H171" s="301">
        <f>+D171+E171+F171+G171</f>
        <v>72</v>
      </c>
      <c r="I171" s="59">
        <f t="shared" si="2"/>
        <v>0.4</v>
      </c>
    </row>
    <row r="172" spans="1:9" x14ac:dyDescent="0.25">
      <c r="D172" s="354"/>
      <c r="I172" s="59">
        <f t="shared" si="2"/>
        <v>0</v>
      </c>
    </row>
    <row r="173" spans="1:9" ht="33" customHeight="1" x14ac:dyDescent="0.25">
      <c r="A173" s="44" t="s">
        <v>205</v>
      </c>
      <c r="B173" s="67"/>
      <c r="C173" s="239"/>
      <c r="D173" s="355"/>
      <c r="E173" s="145"/>
      <c r="F173" s="145"/>
      <c r="G173" s="145"/>
      <c r="H173" s="145"/>
      <c r="I173" s="59">
        <f t="shared" si="2"/>
        <v>0</v>
      </c>
    </row>
    <row r="174" spans="1:9" x14ac:dyDescent="0.25">
      <c r="A174" s="12" t="s">
        <v>23</v>
      </c>
      <c r="B174" s="97" t="s">
        <v>172</v>
      </c>
      <c r="C174" s="240">
        <v>145</v>
      </c>
      <c r="D174" s="351">
        <v>48</v>
      </c>
      <c r="E174" s="250">
        <v>42</v>
      </c>
      <c r="F174" s="250"/>
      <c r="G174" s="250"/>
      <c r="H174" s="250">
        <f>+D174+E174+F174+G174</f>
        <v>90</v>
      </c>
      <c r="I174" s="59">
        <f t="shared" si="2"/>
        <v>0.62068965517241381</v>
      </c>
    </row>
    <row r="175" spans="1:9" ht="5.25" customHeight="1" x14ac:dyDescent="0.25">
      <c r="A175" s="14"/>
      <c r="B175" s="100"/>
      <c r="C175" s="242"/>
      <c r="D175" s="361"/>
      <c r="E175" s="251"/>
      <c r="F175" s="251"/>
      <c r="G175" s="251"/>
      <c r="H175" s="251"/>
      <c r="I175" s="59">
        <f t="shared" si="2"/>
        <v>0</v>
      </c>
    </row>
    <row r="176" spans="1:9" x14ac:dyDescent="0.25">
      <c r="A176" s="66" t="s">
        <v>22</v>
      </c>
      <c r="B176" s="101" t="s">
        <v>167</v>
      </c>
      <c r="C176" s="248">
        <v>180</v>
      </c>
      <c r="D176" s="365">
        <v>55</v>
      </c>
      <c r="E176" s="252">
        <v>25</v>
      </c>
      <c r="F176" s="252"/>
      <c r="G176" s="252"/>
      <c r="H176" s="252">
        <f>+D176+E176+F176+G176</f>
        <v>80</v>
      </c>
      <c r="I176" s="59">
        <f t="shared" si="2"/>
        <v>0.44444444444444442</v>
      </c>
    </row>
    <row r="177" spans="1:9" ht="5.25" customHeight="1" x14ac:dyDescent="0.25">
      <c r="A177" s="63"/>
      <c r="B177" s="101"/>
      <c r="C177" s="248"/>
      <c r="D177" s="365"/>
      <c r="E177" s="252"/>
      <c r="F177" s="252"/>
      <c r="G177" s="252"/>
      <c r="H177" s="252"/>
      <c r="I177" s="59">
        <f t="shared" si="2"/>
        <v>0</v>
      </c>
    </row>
    <row r="178" spans="1:9" x14ac:dyDescent="0.25">
      <c r="A178" s="63" t="s">
        <v>24</v>
      </c>
      <c r="B178" s="101" t="s">
        <v>167</v>
      </c>
      <c r="C178" s="248">
        <v>76</v>
      </c>
      <c r="D178" s="365">
        <v>38</v>
      </c>
      <c r="E178" s="252">
        <v>38</v>
      </c>
      <c r="F178" s="252"/>
      <c r="G178" s="252"/>
      <c r="H178" s="252">
        <f>+D178+E178+F178+G178</f>
        <v>76</v>
      </c>
      <c r="I178" s="59">
        <f t="shared" si="2"/>
        <v>1</v>
      </c>
    </row>
    <row r="179" spans="1:9" ht="5.25" customHeight="1" x14ac:dyDescent="0.25">
      <c r="A179" s="63"/>
      <c r="B179" s="101"/>
      <c r="C179" s="248"/>
      <c r="D179" s="365"/>
      <c r="E179" s="252"/>
      <c r="F179" s="252"/>
      <c r="G179" s="252"/>
      <c r="H179" s="252"/>
      <c r="I179" s="59">
        <f t="shared" si="2"/>
        <v>0</v>
      </c>
    </row>
    <row r="180" spans="1:9" x14ac:dyDescent="0.25">
      <c r="A180" s="63" t="s">
        <v>25</v>
      </c>
      <c r="B180" s="102" t="s">
        <v>193</v>
      </c>
      <c r="C180" s="248">
        <v>40</v>
      </c>
      <c r="D180" s="365">
        <v>12</v>
      </c>
      <c r="E180" s="252">
        <v>11</v>
      </c>
      <c r="F180" s="252"/>
      <c r="G180" s="252"/>
      <c r="H180" s="252">
        <f>+D180+E180+F180+G180</f>
        <v>23</v>
      </c>
      <c r="I180" s="59">
        <f t="shared" si="2"/>
        <v>0.57499999999999996</v>
      </c>
    </row>
    <row r="181" spans="1:9" ht="5.25" customHeight="1" x14ac:dyDescent="0.25">
      <c r="A181" s="63"/>
      <c r="B181" s="101"/>
      <c r="C181" s="248"/>
      <c r="D181" s="365"/>
      <c r="E181" s="252"/>
      <c r="F181" s="252"/>
      <c r="G181" s="252"/>
      <c r="H181" s="252"/>
      <c r="I181" s="59">
        <f t="shared" si="2"/>
        <v>0</v>
      </c>
    </row>
    <row r="182" spans="1:9" x14ac:dyDescent="0.25">
      <c r="A182" s="63" t="s">
        <v>26</v>
      </c>
      <c r="B182" s="101" t="s">
        <v>167</v>
      </c>
      <c r="C182" s="248">
        <v>40</v>
      </c>
      <c r="D182" s="365">
        <v>8</v>
      </c>
      <c r="E182" s="252">
        <v>4</v>
      </c>
      <c r="F182" s="252"/>
      <c r="G182" s="252"/>
      <c r="H182" s="252">
        <f>+D182+E182+F182+G182</f>
        <v>12</v>
      </c>
      <c r="I182" s="59">
        <f t="shared" si="2"/>
        <v>0.3</v>
      </c>
    </row>
    <row r="183" spans="1:9" ht="5.25" customHeight="1" x14ac:dyDescent="0.25">
      <c r="A183" s="63"/>
      <c r="B183" s="101"/>
      <c r="C183" s="248"/>
      <c r="D183" s="365"/>
      <c r="E183" s="252"/>
      <c r="F183" s="252"/>
      <c r="G183" s="252"/>
      <c r="H183" s="252"/>
      <c r="I183" s="59">
        <f t="shared" si="2"/>
        <v>0</v>
      </c>
    </row>
    <row r="184" spans="1:9" x14ac:dyDescent="0.25">
      <c r="A184" s="63" t="s">
        <v>27</v>
      </c>
      <c r="B184" s="101" t="s">
        <v>194</v>
      </c>
      <c r="C184" s="248">
        <v>320</v>
      </c>
      <c r="D184" s="365">
        <v>92</v>
      </c>
      <c r="E184" s="252">
        <v>27</v>
      </c>
      <c r="F184" s="252"/>
      <c r="G184" s="252"/>
      <c r="H184" s="252">
        <f>+D184+E184+F184+G184</f>
        <v>119</v>
      </c>
      <c r="I184" s="59">
        <f t="shared" si="2"/>
        <v>0.37187500000000001</v>
      </c>
    </row>
    <row r="185" spans="1:9" ht="5.25" customHeight="1" x14ac:dyDescent="0.25">
      <c r="A185" s="63"/>
      <c r="B185" s="101"/>
      <c r="C185" s="248"/>
      <c r="D185" s="365"/>
      <c r="E185" s="252"/>
      <c r="F185" s="252"/>
      <c r="G185" s="252"/>
      <c r="H185" s="252"/>
      <c r="I185" s="59">
        <f t="shared" si="2"/>
        <v>0</v>
      </c>
    </row>
    <row r="186" spans="1:9" x14ac:dyDescent="0.25">
      <c r="A186" s="63" t="s">
        <v>28</v>
      </c>
      <c r="B186" s="101" t="s">
        <v>167</v>
      </c>
      <c r="C186" s="248">
        <v>20</v>
      </c>
      <c r="D186" s="365">
        <v>5</v>
      </c>
      <c r="E186" s="252">
        <v>2</v>
      </c>
      <c r="F186" s="252"/>
      <c r="G186" s="252"/>
      <c r="H186" s="252">
        <f>+D186+E186+F186+G186</f>
        <v>7</v>
      </c>
      <c r="I186" s="59">
        <f t="shared" si="2"/>
        <v>0.35</v>
      </c>
    </row>
    <row r="187" spans="1:9" ht="5.25" customHeight="1" x14ac:dyDescent="0.25">
      <c r="A187" s="63"/>
      <c r="B187" s="101"/>
      <c r="C187" s="248"/>
      <c r="D187" s="365"/>
      <c r="E187" s="252"/>
      <c r="F187" s="252"/>
      <c r="G187" s="252"/>
      <c r="H187" s="252"/>
      <c r="I187" s="59">
        <f t="shared" si="2"/>
        <v>0</v>
      </c>
    </row>
    <row r="188" spans="1:9" x14ac:dyDescent="0.25">
      <c r="A188" s="63" t="s">
        <v>29</v>
      </c>
      <c r="B188" s="101" t="s">
        <v>170</v>
      </c>
      <c r="C188" s="248">
        <v>40</v>
      </c>
      <c r="D188" s="365">
        <v>12</v>
      </c>
      <c r="E188" s="252">
        <v>23</v>
      </c>
      <c r="F188" s="252"/>
      <c r="G188" s="252"/>
      <c r="H188" s="252">
        <f>+D188+E188+F188+G188</f>
        <v>35</v>
      </c>
      <c r="I188" s="59">
        <f t="shared" si="2"/>
        <v>0.875</v>
      </c>
    </row>
    <row r="189" spans="1:9" ht="5.25" customHeight="1" x14ac:dyDescent="0.25">
      <c r="A189" s="63"/>
      <c r="B189" s="101"/>
      <c r="C189" s="248"/>
      <c r="D189" s="365"/>
      <c r="E189" s="252"/>
      <c r="F189" s="252"/>
      <c r="G189" s="252"/>
      <c r="H189" s="252"/>
      <c r="I189" s="59">
        <f t="shared" si="2"/>
        <v>0</v>
      </c>
    </row>
    <row r="190" spans="1:9" x14ac:dyDescent="0.25">
      <c r="A190" s="63" t="s">
        <v>30</v>
      </c>
      <c r="B190" s="103" t="s">
        <v>195</v>
      </c>
      <c r="C190" s="248">
        <v>2</v>
      </c>
      <c r="D190" s="365">
        <v>0</v>
      </c>
      <c r="E190" s="252">
        <v>0</v>
      </c>
      <c r="F190" s="252"/>
      <c r="G190" s="252"/>
      <c r="H190" s="252">
        <f>+D190+E190+F190+G190</f>
        <v>0</v>
      </c>
      <c r="I190" s="59">
        <f t="shared" si="2"/>
        <v>0</v>
      </c>
    </row>
    <row r="191" spans="1:9" ht="5.25" customHeight="1" x14ac:dyDescent="0.25">
      <c r="A191" s="63"/>
      <c r="B191" s="101"/>
      <c r="C191" s="248"/>
      <c r="D191" s="365"/>
      <c r="E191" s="252"/>
      <c r="F191" s="252"/>
      <c r="G191" s="252"/>
      <c r="H191" s="252"/>
      <c r="I191" s="59">
        <f t="shared" si="2"/>
        <v>0</v>
      </c>
    </row>
    <row r="192" spans="1:9" x14ac:dyDescent="0.25">
      <c r="A192" s="63" t="s">
        <v>31</v>
      </c>
      <c r="B192" s="101" t="s">
        <v>196</v>
      </c>
      <c r="C192" s="248">
        <v>60</v>
      </c>
      <c r="D192" s="365">
        <v>38</v>
      </c>
      <c r="E192" s="252">
        <v>25</v>
      </c>
      <c r="F192" s="252"/>
      <c r="G192" s="252"/>
      <c r="H192" s="252">
        <f>+D192+E192+F192+G192</f>
        <v>63</v>
      </c>
      <c r="I192" s="59">
        <f t="shared" si="2"/>
        <v>1.05</v>
      </c>
    </row>
    <row r="193" spans="1:9" ht="5.25" customHeight="1" x14ac:dyDescent="0.25">
      <c r="A193" s="63"/>
      <c r="B193" s="101"/>
      <c r="C193" s="248"/>
      <c r="D193" s="365"/>
      <c r="E193" s="252"/>
      <c r="F193" s="252"/>
      <c r="G193" s="252"/>
      <c r="H193" s="252"/>
      <c r="I193" s="59">
        <f t="shared" si="2"/>
        <v>0</v>
      </c>
    </row>
    <row r="194" spans="1:9" x14ac:dyDescent="0.25">
      <c r="A194" s="63" t="s">
        <v>32</v>
      </c>
      <c r="B194" s="101" t="s">
        <v>197</v>
      </c>
      <c r="C194" s="248">
        <v>100</v>
      </c>
      <c r="D194" s="365">
        <v>37</v>
      </c>
      <c r="E194" s="252">
        <v>33</v>
      </c>
      <c r="F194" s="252"/>
      <c r="G194" s="252"/>
      <c r="H194" s="252">
        <f>+D194+E194+F194+G194</f>
        <v>70</v>
      </c>
      <c r="I194" s="59">
        <f t="shared" si="2"/>
        <v>0.7</v>
      </c>
    </row>
    <row r="195" spans="1:9" ht="5.25" customHeight="1" x14ac:dyDescent="0.25">
      <c r="A195" s="63"/>
      <c r="B195" s="101"/>
      <c r="C195" s="248"/>
      <c r="D195" s="365"/>
      <c r="E195" s="252"/>
      <c r="F195" s="252"/>
      <c r="G195" s="252"/>
      <c r="H195" s="252"/>
      <c r="I195" s="59">
        <f t="shared" si="2"/>
        <v>0</v>
      </c>
    </row>
    <row r="196" spans="1:9" x14ac:dyDescent="0.25">
      <c r="A196" s="299" t="s">
        <v>35</v>
      </c>
      <c r="B196" s="294" t="s">
        <v>199</v>
      </c>
      <c r="C196" s="295">
        <v>60</v>
      </c>
      <c r="D196" s="353">
        <v>15</v>
      </c>
      <c r="E196" s="301">
        <v>17</v>
      </c>
      <c r="F196" s="301"/>
      <c r="G196" s="301"/>
      <c r="H196" s="301">
        <f>+D196+E196+F196+G196</f>
        <v>32</v>
      </c>
      <c r="I196" s="59">
        <f t="shared" si="2"/>
        <v>0.53333333333333333</v>
      </c>
    </row>
    <row r="197" spans="1:9" x14ac:dyDescent="0.25">
      <c r="D197" s="354"/>
      <c r="I197" s="59">
        <f t="shared" si="2"/>
        <v>0</v>
      </c>
    </row>
    <row r="198" spans="1:9" ht="33" customHeight="1" x14ac:dyDescent="0.25">
      <c r="A198" s="44" t="s">
        <v>206</v>
      </c>
      <c r="B198" s="67"/>
      <c r="C198" s="239"/>
      <c r="D198" s="355"/>
      <c r="E198" s="145"/>
      <c r="F198" s="145"/>
      <c r="G198" s="145"/>
      <c r="H198" s="145"/>
      <c r="I198" s="59">
        <f t="shared" si="2"/>
        <v>0</v>
      </c>
    </row>
    <row r="199" spans="1:9" x14ac:dyDescent="0.25">
      <c r="A199" s="12" t="s">
        <v>23</v>
      </c>
      <c r="B199" s="97" t="s">
        <v>172</v>
      </c>
      <c r="C199" s="240">
        <v>320</v>
      </c>
      <c r="D199" s="351">
        <v>28</v>
      </c>
      <c r="E199" s="250">
        <v>16</v>
      </c>
      <c r="F199" s="250"/>
      <c r="G199" s="250"/>
      <c r="H199" s="250">
        <f>+D199+E199+F199+G199</f>
        <v>44</v>
      </c>
      <c r="I199" s="59">
        <f t="shared" si="2"/>
        <v>0.13750000000000001</v>
      </c>
    </row>
    <row r="200" spans="1:9" ht="5.25" customHeight="1" x14ac:dyDescent="0.25">
      <c r="A200" s="14"/>
      <c r="B200" s="100"/>
      <c r="C200" s="242"/>
      <c r="D200" s="361"/>
      <c r="E200" s="251"/>
      <c r="F200" s="251"/>
      <c r="G200" s="251"/>
      <c r="H200" s="251"/>
      <c r="I200" s="59">
        <f t="shared" si="2"/>
        <v>0</v>
      </c>
    </row>
    <row r="201" spans="1:9" x14ac:dyDescent="0.25">
      <c r="A201" s="66" t="s">
        <v>22</v>
      </c>
      <c r="B201" s="101" t="s">
        <v>167</v>
      </c>
      <c r="C201" s="248">
        <v>76</v>
      </c>
      <c r="D201" s="365">
        <v>2</v>
      </c>
      <c r="E201" s="252">
        <v>0</v>
      </c>
      <c r="F201" s="252"/>
      <c r="G201" s="252"/>
      <c r="H201" s="252">
        <f>+D201+E201+F201+G201</f>
        <v>2</v>
      </c>
      <c r="I201" s="59">
        <f t="shared" si="2"/>
        <v>2.6315789473684209E-2</v>
      </c>
    </row>
    <row r="202" spans="1:9" ht="5.25" customHeight="1" x14ac:dyDescent="0.25">
      <c r="A202" s="63"/>
      <c r="B202" s="101"/>
      <c r="C202" s="248"/>
      <c r="D202" s="365"/>
      <c r="E202" s="252"/>
      <c r="F202" s="252"/>
      <c r="G202" s="252"/>
      <c r="H202" s="252"/>
      <c r="I202" s="59">
        <f t="shared" si="2"/>
        <v>0</v>
      </c>
    </row>
    <row r="203" spans="1:9" x14ac:dyDescent="0.25">
      <c r="A203" s="63" t="s">
        <v>24</v>
      </c>
      <c r="B203" s="101" t="s">
        <v>167</v>
      </c>
      <c r="C203" s="248">
        <v>84</v>
      </c>
      <c r="D203" s="365">
        <v>11</v>
      </c>
      <c r="E203" s="252">
        <v>15</v>
      </c>
      <c r="F203" s="252"/>
      <c r="G203" s="252"/>
      <c r="H203" s="252">
        <f>+D203+E203+F203+G203</f>
        <v>26</v>
      </c>
      <c r="I203" s="59">
        <f t="shared" ref="I203:I266" si="3">IFERROR(H203/C203,0)</f>
        <v>0.30952380952380953</v>
      </c>
    </row>
    <row r="204" spans="1:9" ht="5.25" customHeight="1" x14ac:dyDescent="0.25">
      <c r="A204" s="63"/>
      <c r="B204" s="101"/>
      <c r="C204" s="248"/>
      <c r="D204" s="365"/>
      <c r="E204" s="252"/>
      <c r="F204" s="252"/>
      <c r="G204" s="252"/>
      <c r="H204" s="252"/>
      <c r="I204" s="59">
        <f t="shared" si="3"/>
        <v>0</v>
      </c>
    </row>
    <row r="205" spans="1:9" x14ac:dyDescent="0.25">
      <c r="A205" s="63" t="s">
        <v>25</v>
      </c>
      <c r="B205" s="102" t="s">
        <v>193</v>
      </c>
      <c r="C205" s="248">
        <v>100</v>
      </c>
      <c r="D205" s="365">
        <v>3</v>
      </c>
      <c r="E205" s="252">
        <v>1</v>
      </c>
      <c r="F205" s="252"/>
      <c r="G205" s="252"/>
      <c r="H205" s="252">
        <f>+D205+E205+F205+G205</f>
        <v>4</v>
      </c>
      <c r="I205" s="59">
        <f t="shared" si="3"/>
        <v>0.04</v>
      </c>
    </row>
    <row r="206" spans="1:9" ht="5.25" customHeight="1" x14ac:dyDescent="0.25">
      <c r="A206" s="63"/>
      <c r="B206" s="101"/>
      <c r="C206" s="248"/>
      <c r="D206" s="365"/>
      <c r="E206" s="252"/>
      <c r="F206" s="252"/>
      <c r="G206" s="252"/>
      <c r="H206" s="252"/>
      <c r="I206" s="59">
        <f t="shared" si="3"/>
        <v>0</v>
      </c>
    </row>
    <row r="207" spans="1:9" x14ac:dyDescent="0.25">
      <c r="A207" s="63" t="s">
        <v>27</v>
      </c>
      <c r="B207" s="101" t="s">
        <v>194</v>
      </c>
      <c r="C207" s="248">
        <v>520</v>
      </c>
      <c r="D207" s="365">
        <v>90</v>
      </c>
      <c r="E207" s="252">
        <v>84</v>
      </c>
      <c r="F207" s="252"/>
      <c r="G207" s="252"/>
      <c r="H207" s="252">
        <f>+D207+E207+F207+G207</f>
        <v>174</v>
      </c>
      <c r="I207" s="59">
        <f t="shared" si="3"/>
        <v>0.33461538461538459</v>
      </c>
    </row>
    <row r="208" spans="1:9" ht="5.25" customHeight="1" x14ac:dyDescent="0.25">
      <c r="A208" s="63"/>
      <c r="B208" s="101"/>
      <c r="C208" s="248"/>
      <c r="D208" s="365"/>
      <c r="E208" s="252"/>
      <c r="F208" s="252"/>
      <c r="G208" s="252"/>
      <c r="H208" s="252"/>
      <c r="I208" s="59">
        <f t="shared" si="3"/>
        <v>0</v>
      </c>
    </row>
    <row r="209" spans="1:9" x14ac:dyDescent="0.25">
      <c r="A209" s="63" t="s">
        <v>28</v>
      </c>
      <c r="B209" s="101" t="s">
        <v>167</v>
      </c>
      <c r="C209" s="248">
        <v>48</v>
      </c>
      <c r="D209" s="365">
        <v>4</v>
      </c>
      <c r="E209" s="252">
        <v>12</v>
      </c>
      <c r="F209" s="252"/>
      <c r="G209" s="252"/>
      <c r="H209" s="252">
        <f>+D209+E209+F209+G209</f>
        <v>16</v>
      </c>
      <c r="I209" s="59">
        <f t="shared" si="3"/>
        <v>0.33333333333333331</v>
      </c>
    </row>
    <row r="210" spans="1:9" ht="5.25" customHeight="1" x14ac:dyDescent="0.25">
      <c r="A210" s="63"/>
      <c r="B210" s="101"/>
      <c r="C210" s="248"/>
      <c r="D210" s="365"/>
      <c r="E210" s="252"/>
      <c r="F210" s="252"/>
      <c r="G210" s="252"/>
      <c r="H210" s="252"/>
      <c r="I210" s="59">
        <f t="shared" si="3"/>
        <v>0</v>
      </c>
    </row>
    <row r="211" spans="1:9" x14ac:dyDescent="0.25">
      <c r="A211" s="63" t="s">
        <v>29</v>
      </c>
      <c r="B211" s="101" t="s">
        <v>170</v>
      </c>
      <c r="C211" s="248">
        <v>56</v>
      </c>
      <c r="D211" s="365">
        <v>12</v>
      </c>
      <c r="E211" s="252">
        <v>26</v>
      </c>
      <c r="F211" s="252"/>
      <c r="G211" s="252"/>
      <c r="H211" s="252">
        <f>+D211+E211+F211+G211</f>
        <v>38</v>
      </c>
      <c r="I211" s="59">
        <f t="shared" si="3"/>
        <v>0.6785714285714286</v>
      </c>
    </row>
    <row r="212" spans="1:9" ht="5.25" customHeight="1" x14ac:dyDescent="0.25">
      <c r="A212" s="63"/>
      <c r="B212" s="101"/>
      <c r="C212" s="248"/>
      <c r="D212" s="365"/>
      <c r="E212" s="252"/>
      <c r="F212" s="252"/>
      <c r="G212" s="252"/>
      <c r="H212" s="252"/>
      <c r="I212" s="59">
        <f t="shared" si="3"/>
        <v>0</v>
      </c>
    </row>
    <row r="213" spans="1:9" x14ac:dyDescent="0.25">
      <c r="A213" s="63" t="s">
        <v>30</v>
      </c>
      <c r="B213" s="103" t="s">
        <v>195</v>
      </c>
      <c r="C213" s="248">
        <v>8</v>
      </c>
      <c r="D213" s="365">
        <v>0</v>
      </c>
      <c r="E213" s="252">
        <v>1</v>
      </c>
      <c r="F213" s="252"/>
      <c r="G213" s="252"/>
      <c r="H213" s="252">
        <f>+D213+E213+F213+G213</f>
        <v>1</v>
      </c>
      <c r="I213" s="59">
        <f t="shared" si="3"/>
        <v>0.125</v>
      </c>
    </row>
    <row r="214" spans="1:9" ht="5.25" customHeight="1" x14ac:dyDescent="0.25">
      <c r="A214" s="63"/>
      <c r="B214" s="101"/>
      <c r="C214" s="248"/>
      <c r="D214" s="365"/>
      <c r="E214" s="252"/>
      <c r="F214" s="252"/>
      <c r="G214" s="252"/>
      <c r="H214" s="252"/>
      <c r="I214" s="59">
        <f t="shared" si="3"/>
        <v>0</v>
      </c>
    </row>
    <row r="215" spans="1:9" x14ac:dyDescent="0.25">
      <c r="A215" s="63" t="s">
        <v>31</v>
      </c>
      <c r="B215" s="101" t="s">
        <v>196</v>
      </c>
      <c r="C215" s="248">
        <v>200</v>
      </c>
      <c r="D215" s="365">
        <v>46</v>
      </c>
      <c r="E215" s="252">
        <v>125</v>
      </c>
      <c r="F215" s="252"/>
      <c r="G215" s="252"/>
      <c r="H215" s="252">
        <f>+D215+E215+F215+G215</f>
        <v>171</v>
      </c>
      <c r="I215" s="59">
        <f t="shared" si="3"/>
        <v>0.85499999999999998</v>
      </c>
    </row>
    <row r="216" spans="1:9" ht="5.25" customHeight="1" x14ac:dyDescent="0.25">
      <c r="A216" s="63"/>
      <c r="B216" s="101"/>
      <c r="C216" s="248"/>
      <c r="D216" s="365"/>
      <c r="E216" s="252"/>
      <c r="F216" s="252"/>
      <c r="G216" s="252"/>
      <c r="H216" s="252"/>
      <c r="I216" s="59">
        <f t="shared" si="3"/>
        <v>0</v>
      </c>
    </row>
    <row r="217" spans="1:9" x14ac:dyDescent="0.25">
      <c r="A217" s="63" t="s">
        <v>32</v>
      </c>
      <c r="B217" s="101" t="s">
        <v>197</v>
      </c>
      <c r="C217" s="248">
        <v>100</v>
      </c>
      <c r="D217" s="365">
        <v>32</v>
      </c>
      <c r="E217" s="252">
        <v>13</v>
      </c>
      <c r="F217" s="252"/>
      <c r="G217" s="252"/>
      <c r="H217" s="252">
        <f>+D217+E217+F217+G217</f>
        <v>45</v>
      </c>
      <c r="I217" s="59">
        <f t="shared" si="3"/>
        <v>0.45</v>
      </c>
    </row>
    <row r="218" spans="1:9" ht="5.25" customHeight="1" x14ac:dyDescent="0.25">
      <c r="A218" s="63"/>
      <c r="B218" s="101"/>
      <c r="C218" s="248"/>
      <c r="D218" s="365"/>
      <c r="E218" s="252"/>
      <c r="F218" s="252"/>
      <c r="G218" s="252"/>
      <c r="H218" s="252"/>
      <c r="I218" s="59">
        <f t="shared" si="3"/>
        <v>0</v>
      </c>
    </row>
    <row r="219" spans="1:9" x14ac:dyDescent="0.25">
      <c r="A219" s="299" t="s">
        <v>35</v>
      </c>
      <c r="B219" s="294" t="s">
        <v>199</v>
      </c>
      <c r="C219" s="295">
        <v>408</v>
      </c>
      <c r="D219" s="353">
        <v>95</v>
      </c>
      <c r="E219" s="301">
        <v>98</v>
      </c>
      <c r="F219" s="301"/>
      <c r="G219" s="301"/>
      <c r="H219" s="301">
        <f>+D219+E219+F219+G219</f>
        <v>193</v>
      </c>
      <c r="I219" s="59">
        <f t="shared" si="3"/>
        <v>0.47303921568627449</v>
      </c>
    </row>
    <row r="220" spans="1:9" x14ac:dyDescent="0.25">
      <c r="D220" s="354"/>
      <c r="I220" s="59">
        <f t="shared" si="3"/>
        <v>0</v>
      </c>
    </row>
    <row r="221" spans="1:9" ht="33" customHeight="1" x14ac:dyDescent="0.25">
      <c r="A221" s="44" t="s">
        <v>207</v>
      </c>
      <c r="B221" s="67"/>
      <c r="C221" s="239"/>
      <c r="D221" s="355"/>
      <c r="E221" s="145"/>
      <c r="F221" s="145"/>
      <c r="G221" s="145"/>
      <c r="H221" s="145"/>
      <c r="I221" s="59">
        <f t="shared" si="3"/>
        <v>0</v>
      </c>
    </row>
    <row r="222" spans="1:9" x14ac:dyDescent="0.25">
      <c r="A222" s="63" t="s">
        <v>24</v>
      </c>
      <c r="B222" s="101" t="s">
        <v>167</v>
      </c>
      <c r="C222" s="249">
        <v>20</v>
      </c>
      <c r="D222" s="364">
        <v>19</v>
      </c>
      <c r="E222" s="256">
        <v>4</v>
      </c>
      <c r="F222" s="256"/>
      <c r="G222" s="256"/>
      <c r="H222" s="256">
        <f>+D222+E222+F222+G222</f>
        <v>23</v>
      </c>
      <c r="I222" s="59">
        <f t="shared" si="3"/>
        <v>1.1499999999999999</v>
      </c>
    </row>
    <row r="223" spans="1:9" ht="5.25" customHeight="1" x14ac:dyDescent="0.25">
      <c r="A223" s="63"/>
      <c r="B223" s="101"/>
      <c r="C223" s="249"/>
      <c r="D223" s="364"/>
      <c r="E223" s="256"/>
      <c r="F223" s="256"/>
      <c r="G223" s="256"/>
      <c r="H223" s="256"/>
      <c r="I223" s="59">
        <f t="shared" si="3"/>
        <v>0</v>
      </c>
    </row>
    <row r="224" spans="1:9" x14ac:dyDescent="0.25">
      <c r="A224" s="63" t="s">
        <v>27</v>
      </c>
      <c r="B224" s="101" t="s">
        <v>194</v>
      </c>
      <c r="C224" s="249">
        <v>555</v>
      </c>
      <c r="D224" s="364">
        <v>92</v>
      </c>
      <c r="E224" s="256">
        <v>90</v>
      </c>
      <c r="F224" s="256"/>
      <c r="G224" s="256"/>
      <c r="H224" s="256">
        <f>+D224+E224+F224+G224</f>
        <v>182</v>
      </c>
      <c r="I224" s="59">
        <f t="shared" si="3"/>
        <v>0.32792792792792791</v>
      </c>
    </row>
    <row r="225" spans="1:9" ht="5.25" customHeight="1" x14ac:dyDescent="0.25">
      <c r="A225" s="63"/>
      <c r="B225" s="101"/>
      <c r="C225" s="249"/>
      <c r="D225" s="364"/>
      <c r="E225" s="256"/>
      <c r="F225" s="256"/>
      <c r="G225" s="256"/>
      <c r="H225" s="256"/>
      <c r="I225" s="59">
        <f t="shared" si="3"/>
        <v>0</v>
      </c>
    </row>
    <row r="226" spans="1:9" x14ac:dyDescent="0.25">
      <c r="A226" s="63" t="s">
        <v>28</v>
      </c>
      <c r="B226" s="101" t="s">
        <v>167</v>
      </c>
      <c r="C226" s="249">
        <v>8</v>
      </c>
      <c r="D226" s="364">
        <v>3</v>
      </c>
      <c r="E226" s="256">
        <v>2</v>
      </c>
      <c r="F226" s="256"/>
      <c r="G226" s="256"/>
      <c r="H226" s="256">
        <f>+D226+E226+F226+G226</f>
        <v>5</v>
      </c>
      <c r="I226" s="59">
        <f t="shared" si="3"/>
        <v>0.625</v>
      </c>
    </row>
    <row r="227" spans="1:9" ht="5.25" customHeight="1" x14ac:dyDescent="0.25">
      <c r="A227" s="63"/>
      <c r="B227" s="101"/>
      <c r="C227" s="249"/>
      <c r="D227" s="364"/>
      <c r="E227" s="256"/>
      <c r="F227" s="256"/>
      <c r="G227" s="256"/>
      <c r="H227" s="256"/>
      <c r="I227" s="59">
        <f t="shared" si="3"/>
        <v>0</v>
      </c>
    </row>
    <row r="228" spans="1:9" x14ac:dyDescent="0.25">
      <c r="A228" s="63" t="s">
        <v>29</v>
      </c>
      <c r="B228" s="101" t="s">
        <v>170</v>
      </c>
      <c r="C228" s="249">
        <v>133</v>
      </c>
      <c r="D228" s="364">
        <v>2</v>
      </c>
      <c r="E228" s="256">
        <v>35</v>
      </c>
      <c r="F228" s="256"/>
      <c r="G228" s="256"/>
      <c r="H228" s="256">
        <f>+D228+E228+F228+G228</f>
        <v>37</v>
      </c>
      <c r="I228" s="59">
        <f t="shared" si="3"/>
        <v>0.2781954887218045</v>
      </c>
    </row>
    <row r="229" spans="1:9" ht="5.25" customHeight="1" x14ac:dyDescent="0.25">
      <c r="A229" s="63"/>
      <c r="B229" s="101"/>
      <c r="C229" s="249"/>
      <c r="D229" s="364"/>
      <c r="E229" s="256"/>
      <c r="F229" s="256"/>
      <c r="G229" s="256"/>
      <c r="H229" s="256"/>
      <c r="I229" s="59">
        <f t="shared" si="3"/>
        <v>0</v>
      </c>
    </row>
    <row r="230" spans="1:9" x14ac:dyDescent="0.25">
      <c r="A230" s="63" t="s">
        <v>31</v>
      </c>
      <c r="B230" s="101" t="s">
        <v>196</v>
      </c>
      <c r="C230" s="249">
        <v>80</v>
      </c>
      <c r="D230" s="364">
        <v>22</v>
      </c>
      <c r="E230" s="256">
        <v>3</v>
      </c>
      <c r="F230" s="256"/>
      <c r="G230" s="256"/>
      <c r="H230" s="256">
        <f>+D230+E230+F230+G230</f>
        <v>25</v>
      </c>
      <c r="I230" s="59">
        <f t="shared" si="3"/>
        <v>0.3125</v>
      </c>
    </row>
    <row r="231" spans="1:9" ht="5.25" customHeight="1" x14ac:dyDescent="0.25">
      <c r="A231" s="63"/>
      <c r="B231" s="101"/>
      <c r="C231" s="249"/>
      <c r="D231" s="364"/>
      <c r="E231" s="256"/>
      <c r="F231" s="256"/>
      <c r="G231" s="256"/>
      <c r="H231" s="256"/>
      <c r="I231" s="59">
        <f t="shared" si="3"/>
        <v>0</v>
      </c>
    </row>
    <row r="232" spans="1:9" x14ac:dyDescent="0.25">
      <c r="A232" s="63" t="s">
        <v>32</v>
      </c>
      <c r="B232" s="101" t="s">
        <v>197</v>
      </c>
      <c r="C232" s="249">
        <v>26</v>
      </c>
      <c r="D232" s="364">
        <v>9</v>
      </c>
      <c r="E232" s="256">
        <v>7</v>
      </c>
      <c r="F232" s="256"/>
      <c r="G232" s="256"/>
      <c r="H232" s="256">
        <f>+D232+E232+F232+G232</f>
        <v>16</v>
      </c>
      <c r="I232" s="59">
        <f t="shared" si="3"/>
        <v>0.61538461538461542</v>
      </c>
    </row>
    <row r="233" spans="1:9" ht="5.25" customHeight="1" x14ac:dyDescent="0.25">
      <c r="A233" s="63"/>
      <c r="B233" s="101"/>
      <c r="C233" s="249"/>
      <c r="D233" s="364"/>
      <c r="E233" s="256"/>
      <c r="F233" s="256"/>
      <c r="G233" s="256"/>
      <c r="H233" s="256"/>
      <c r="I233" s="59">
        <f t="shared" si="3"/>
        <v>0</v>
      </c>
    </row>
    <row r="234" spans="1:9" x14ac:dyDescent="0.25">
      <c r="A234" s="299" t="s">
        <v>35</v>
      </c>
      <c r="B234" s="294" t="s">
        <v>199</v>
      </c>
      <c r="C234" s="297">
        <v>160</v>
      </c>
      <c r="D234" s="358">
        <v>35</v>
      </c>
      <c r="E234" s="300">
        <v>30</v>
      </c>
      <c r="F234" s="300"/>
      <c r="G234" s="300"/>
      <c r="H234" s="300">
        <f>+D234+E234+F234+G234</f>
        <v>65</v>
      </c>
      <c r="I234" s="59">
        <f t="shared" si="3"/>
        <v>0.40625</v>
      </c>
    </row>
    <row r="235" spans="1:9" x14ac:dyDescent="0.25">
      <c r="D235" s="354"/>
      <c r="I235" s="59">
        <f t="shared" si="3"/>
        <v>0</v>
      </c>
    </row>
    <row r="236" spans="1:9" ht="33" hidden="1" customHeight="1" x14ac:dyDescent="0.25">
      <c r="A236" s="44" t="s">
        <v>208</v>
      </c>
      <c r="B236" s="67"/>
      <c r="C236" s="239"/>
      <c r="D236" s="355"/>
      <c r="E236" s="145"/>
      <c r="F236" s="145"/>
      <c r="G236" s="145"/>
      <c r="H236" s="145"/>
      <c r="I236" s="59">
        <f t="shared" si="3"/>
        <v>0</v>
      </c>
    </row>
    <row r="237" spans="1:9" hidden="1" x14ac:dyDescent="0.25">
      <c r="A237" s="12" t="s">
        <v>23</v>
      </c>
      <c r="B237" s="97" t="s">
        <v>172</v>
      </c>
      <c r="C237" s="243"/>
      <c r="D237" s="356"/>
      <c r="E237" s="254"/>
      <c r="F237" s="254"/>
      <c r="G237" s="254"/>
      <c r="H237" s="254"/>
      <c r="I237" s="59">
        <f t="shared" si="3"/>
        <v>0</v>
      </c>
    </row>
    <row r="238" spans="1:9" ht="5.25" hidden="1" customHeight="1" x14ac:dyDescent="0.25">
      <c r="A238" s="14"/>
      <c r="B238" s="100"/>
      <c r="C238" s="245"/>
      <c r="D238" s="359"/>
      <c r="E238" s="255"/>
      <c r="F238" s="255"/>
      <c r="G238" s="255"/>
      <c r="H238" s="255"/>
      <c r="I238" s="59">
        <f t="shared" si="3"/>
        <v>0</v>
      </c>
    </row>
    <row r="239" spans="1:9" hidden="1" x14ac:dyDescent="0.25">
      <c r="A239" s="66" t="s">
        <v>22</v>
      </c>
      <c r="B239" s="101" t="s">
        <v>167</v>
      </c>
      <c r="C239" s="249"/>
      <c r="D239" s="364"/>
      <c r="E239" s="256"/>
      <c r="F239" s="256"/>
      <c r="G239" s="256"/>
      <c r="H239" s="256"/>
      <c r="I239" s="59">
        <f t="shared" si="3"/>
        <v>0</v>
      </c>
    </row>
    <row r="240" spans="1:9" ht="5.25" hidden="1" customHeight="1" x14ac:dyDescent="0.25">
      <c r="A240" s="63"/>
      <c r="B240" s="101"/>
      <c r="C240" s="249"/>
      <c r="D240" s="364"/>
      <c r="E240" s="256"/>
      <c r="F240" s="256"/>
      <c r="G240" s="256"/>
      <c r="H240" s="256"/>
      <c r="I240" s="59">
        <f t="shared" si="3"/>
        <v>0</v>
      </c>
    </row>
    <row r="241" spans="1:9" hidden="1" x14ac:dyDescent="0.25">
      <c r="A241" s="63" t="s">
        <v>24</v>
      </c>
      <c r="B241" s="101" t="s">
        <v>167</v>
      </c>
      <c r="C241" s="249"/>
      <c r="D241" s="364"/>
      <c r="E241" s="256"/>
      <c r="F241" s="256"/>
      <c r="G241" s="256"/>
      <c r="H241" s="256"/>
      <c r="I241" s="59">
        <f t="shared" si="3"/>
        <v>0</v>
      </c>
    </row>
    <row r="242" spans="1:9" ht="5.25" hidden="1" customHeight="1" x14ac:dyDescent="0.25">
      <c r="A242" s="63"/>
      <c r="B242" s="101"/>
      <c r="C242" s="249"/>
      <c r="D242" s="364"/>
      <c r="E242" s="256"/>
      <c r="F242" s="256"/>
      <c r="G242" s="256"/>
      <c r="H242" s="256"/>
      <c r="I242" s="59">
        <f t="shared" si="3"/>
        <v>0</v>
      </c>
    </row>
    <row r="243" spans="1:9" hidden="1" x14ac:dyDescent="0.25">
      <c r="A243" s="63" t="s">
        <v>25</v>
      </c>
      <c r="B243" s="102" t="s">
        <v>193</v>
      </c>
      <c r="C243" s="249"/>
      <c r="D243" s="364"/>
      <c r="E243" s="256"/>
      <c r="F243" s="256"/>
      <c r="G243" s="256"/>
      <c r="H243" s="256"/>
      <c r="I243" s="59">
        <f t="shared" si="3"/>
        <v>0</v>
      </c>
    </row>
    <row r="244" spans="1:9" ht="5.25" hidden="1" customHeight="1" x14ac:dyDescent="0.25">
      <c r="A244" s="63"/>
      <c r="B244" s="101"/>
      <c r="C244" s="249"/>
      <c r="D244" s="364"/>
      <c r="E244" s="256"/>
      <c r="F244" s="256"/>
      <c r="G244" s="256"/>
      <c r="H244" s="256"/>
      <c r="I244" s="59">
        <f t="shared" si="3"/>
        <v>0</v>
      </c>
    </row>
    <row r="245" spans="1:9" hidden="1" x14ac:dyDescent="0.25">
      <c r="A245" s="63" t="s">
        <v>26</v>
      </c>
      <c r="B245" s="101" t="s">
        <v>167</v>
      </c>
      <c r="C245" s="249"/>
      <c r="D245" s="364"/>
      <c r="E245" s="256"/>
      <c r="F245" s="256"/>
      <c r="G245" s="256"/>
      <c r="H245" s="256"/>
      <c r="I245" s="59">
        <f t="shared" si="3"/>
        <v>0</v>
      </c>
    </row>
    <row r="246" spans="1:9" ht="5.25" hidden="1" customHeight="1" x14ac:dyDescent="0.25">
      <c r="A246" s="63"/>
      <c r="B246" s="101"/>
      <c r="C246" s="249"/>
      <c r="D246" s="364"/>
      <c r="E246" s="256"/>
      <c r="F246" s="256"/>
      <c r="G246" s="256"/>
      <c r="H246" s="256"/>
      <c r="I246" s="59">
        <f t="shared" si="3"/>
        <v>0</v>
      </c>
    </row>
    <row r="247" spans="1:9" hidden="1" x14ac:dyDescent="0.25">
      <c r="A247" s="63" t="s">
        <v>27</v>
      </c>
      <c r="B247" s="101" t="s">
        <v>194</v>
      </c>
      <c r="C247" s="249"/>
      <c r="D247" s="364"/>
      <c r="E247" s="256"/>
      <c r="F247" s="256"/>
      <c r="G247" s="256"/>
      <c r="H247" s="256"/>
      <c r="I247" s="59">
        <f t="shared" si="3"/>
        <v>0</v>
      </c>
    </row>
    <row r="248" spans="1:9" ht="5.25" hidden="1" customHeight="1" x14ac:dyDescent="0.25">
      <c r="A248" s="63"/>
      <c r="B248" s="101"/>
      <c r="C248" s="249"/>
      <c r="D248" s="364"/>
      <c r="E248" s="256"/>
      <c r="F248" s="256"/>
      <c r="G248" s="256"/>
      <c r="H248" s="256"/>
      <c r="I248" s="59">
        <f t="shared" si="3"/>
        <v>0</v>
      </c>
    </row>
    <row r="249" spans="1:9" hidden="1" x14ac:dyDescent="0.25">
      <c r="A249" s="63" t="s">
        <v>28</v>
      </c>
      <c r="B249" s="101" t="s">
        <v>167</v>
      </c>
      <c r="C249" s="249"/>
      <c r="D249" s="364"/>
      <c r="E249" s="256"/>
      <c r="F249" s="256"/>
      <c r="G249" s="256"/>
      <c r="H249" s="256"/>
      <c r="I249" s="59">
        <f t="shared" si="3"/>
        <v>0</v>
      </c>
    </row>
    <row r="250" spans="1:9" ht="5.25" hidden="1" customHeight="1" x14ac:dyDescent="0.25">
      <c r="A250" s="63"/>
      <c r="B250" s="101"/>
      <c r="C250" s="249"/>
      <c r="D250" s="364"/>
      <c r="E250" s="256"/>
      <c r="F250" s="256"/>
      <c r="G250" s="256"/>
      <c r="H250" s="256"/>
      <c r="I250" s="59">
        <f t="shared" si="3"/>
        <v>0</v>
      </c>
    </row>
    <row r="251" spans="1:9" hidden="1" x14ac:dyDescent="0.25">
      <c r="A251" s="63" t="s">
        <v>29</v>
      </c>
      <c r="B251" s="101" t="s">
        <v>170</v>
      </c>
      <c r="C251" s="249"/>
      <c r="D251" s="364"/>
      <c r="E251" s="256"/>
      <c r="F251" s="256"/>
      <c r="G251" s="256"/>
      <c r="H251" s="256"/>
      <c r="I251" s="59">
        <f t="shared" si="3"/>
        <v>0</v>
      </c>
    </row>
    <row r="252" spans="1:9" ht="5.25" hidden="1" customHeight="1" x14ac:dyDescent="0.25">
      <c r="A252" s="63"/>
      <c r="B252" s="101"/>
      <c r="C252" s="249"/>
      <c r="D252" s="364"/>
      <c r="E252" s="256"/>
      <c r="F252" s="256"/>
      <c r="G252" s="256"/>
      <c r="H252" s="256"/>
      <c r="I252" s="59">
        <f t="shared" si="3"/>
        <v>0</v>
      </c>
    </row>
    <row r="253" spans="1:9" hidden="1" x14ac:dyDescent="0.25">
      <c r="A253" s="63" t="s">
        <v>30</v>
      </c>
      <c r="B253" s="103" t="s">
        <v>195</v>
      </c>
      <c r="C253" s="249"/>
      <c r="D253" s="364"/>
      <c r="E253" s="256"/>
      <c r="F253" s="256"/>
      <c r="G253" s="256"/>
      <c r="H253" s="256"/>
      <c r="I253" s="59">
        <f t="shared" si="3"/>
        <v>0</v>
      </c>
    </row>
    <row r="254" spans="1:9" ht="5.25" hidden="1" customHeight="1" x14ac:dyDescent="0.25">
      <c r="A254" s="63"/>
      <c r="B254" s="101"/>
      <c r="C254" s="249"/>
      <c r="D254" s="364"/>
      <c r="E254" s="256"/>
      <c r="F254" s="256"/>
      <c r="G254" s="256"/>
      <c r="H254" s="256"/>
      <c r="I254" s="59">
        <f t="shared" si="3"/>
        <v>0</v>
      </c>
    </row>
    <row r="255" spans="1:9" hidden="1" x14ac:dyDescent="0.25">
      <c r="A255" s="63" t="s">
        <v>31</v>
      </c>
      <c r="B255" s="101" t="s">
        <v>196</v>
      </c>
      <c r="C255" s="249"/>
      <c r="D255" s="364"/>
      <c r="E255" s="256"/>
      <c r="F255" s="256"/>
      <c r="G255" s="256"/>
      <c r="H255" s="256"/>
      <c r="I255" s="59">
        <f t="shared" si="3"/>
        <v>0</v>
      </c>
    </row>
    <row r="256" spans="1:9" ht="5.25" hidden="1" customHeight="1" x14ac:dyDescent="0.25">
      <c r="A256" s="63"/>
      <c r="B256" s="101"/>
      <c r="C256" s="249"/>
      <c r="D256" s="364"/>
      <c r="E256" s="256"/>
      <c r="F256" s="256"/>
      <c r="G256" s="256"/>
      <c r="H256" s="256"/>
      <c r="I256" s="59">
        <f t="shared" si="3"/>
        <v>0</v>
      </c>
    </row>
    <row r="257" spans="1:9" hidden="1" x14ac:dyDescent="0.25">
      <c r="A257" s="63" t="s">
        <v>32</v>
      </c>
      <c r="B257" s="101" t="s">
        <v>197</v>
      </c>
      <c r="C257" s="249"/>
      <c r="D257" s="364"/>
      <c r="E257" s="256"/>
      <c r="F257" s="256"/>
      <c r="G257" s="256"/>
      <c r="H257" s="256"/>
      <c r="I257" s="59">
        <f t="shared" si="3"/>
        <v>0</v>
      </c>
    </row>
    <row r="258" spans="1:9" ht="5.25" hidden="1" customHeight="1" x14ac:dyDescent="0.25">
      <c r="A258" s="63"/>
      <c r="B258" s="101"/>
      <c r="C258" s="249"/>
      <c r="D258" s="364"/>
      <c r="E258" s="256"/>
      <c r="F258" s="256"/>
      <c r="G258" s="256"/>
      <c r="H258" s="256"/>
      <c r="I258" s="59">
        <f t="shared" si="3"/>
        <v>0</v>
      </c>
    </row>
    <row r="259" spans="1:9" hidden="1" x14ac:dyDescent="0.25">
      <c r="A259" s="63" t="s">
        <v>33</v>
      </c>
      <c r="B259" s="101" t="s">
        <v>198</v>
      </c>
      <c r="C259" s="249"/>
      <c r="D259" s="364"/>
      <c r="E259" s="256"/>
      <c r="F259" s="256"/>
      <c r="G259" s="256"/>
      <c r="H259" s="256"/>
      <c r="I259" s="59">
        <f t="shared" si="3"/>
        <v>0</v>
      </c>
    </row>
    <row r="260" spans="1:9" ht="5.25" hidden="1" customHeight="1" x14ac:dyDescent="0.25">
      <c r="A260" s="63"/>
      <c r="B260" s="101"/>
      <c r="C260" s="249"/>
      <c r="D260" s="364"/>
      <c r="E260" s="256"/>
      <c r="F260" s="256"/>
      <c r="G260" s="256"/>
      <c r="H260" s="256"/>
      <c r="I260" s="59">
        <f t="shared" si="3"/>
        <v>0</v>
      </c>
    </row>
    <row r="261" spans="1:9" hidden="1" x14ac:dyDescent="0.25">
      <c r="A261" s="63" t="s">
        <v>34</v>
      </c>
      <c r="B261" s="101" t="s">
        <v>198</v>
      </c>
      <c r="C261" s="249"/>
      <c r="D261" s="364"/>
      <c r="E261" s="256"/>
      <c r="F261" s="256"/>
      <c r="G261" s="256"/>
      <c r="H261" s="256"/>
      <c r="I261" s="59">
        <f t="shared" si="3"/>
        <v>0</v>
      </c>
    </row>
    <row r="262" spans="1:9" ht="5.25" hidden="1" customHeight="1" x14ac:dyDescent="0.25">
      <c r="A262" s="63"/>
      <c r="B262" s="101"/>
      <c r="C262" s="249"/>
      <c r="D262" s="364"/>
      <c r="E262" s="256"/>
      <c r="F262" s="256"/>
      <c r="G262" s="256"/>
      <c r="H262" s="256"/>
      <c r="I262" s="59">
        <f t="shared" si="3"/>
        <v>0</v>
      </c>
    </row>
    <row r="263" spans="1:9" hidden="1" x14ac:dyDescent="0.25">
      <c r="A263" s="63" t="s">
        <v>35</v>
      </c>
      <c r="B263" s="101" t="s">
        <v>199</v>
      </c>
      <c r="C263" s="249"/>
      <c r="D263" s="364"/>
      <c r="E263" s="256"/>
      <c r="F263" s="256"/>
      <c r="G263" s="256"/>
      <c r="H263" s="256"/>
      <c r="I263" s="59">
        <f t="shared" si="3"/>
        <v>0</v>
      </c>
    </row>
    <row r="264" spans="1:9" ht="5.25" hidden="1" customHeight="1" x14ac:dyDescent="0.25">
      <c r="A264" s="13"/>
      <c r="B264" s="37"/>
      <c r="C264" s="246"/>
      <c r="D264" s="360"/>
      <c r="E264" s="1"/>
      <c r="F264" s="1"/>
      <c r="G264" s="1"/>
      <c r="H264" s="1"/>
      <c r="I264" s="59">
        <f t="shared" si="3"/>
        <v>0</v>
      </c>
    </row>
    <row r="265" spans="1:9" ht="33" customHeight="1" x14ac:dyDescent="0.25">
      <c r="A265" s="44" t="s">
        <v>407</v>
      </c>
      <c r="B265" s="67"/>
      <c r="C265" s="239"/>
      <c r="D265" s="355"/>
      <c r="E265" s="145"/>
      <c r="F265" s="145"/>
      <c r="G265" s="145"/>
      <c r="H265" s="145"/>
      <c r="I265" s="59">
        <f t="shared" si="3"/>
        <v>0</v>
      </c>
    </row>
    <row r="266" spans="1:9" x14ac:dyDescent="0.25">
      <c r="A266" s="12" t="s">
        <v>23</v>
      </c>
      <c r="B266" s="97" t="s">
        <v>172</v>
      </c>
      <c r="C266" s="243">
        <v>7760</v>
      </c>
      <c r="D266" s="356">
        <v>1613</v>
      </c>
      <c r="E266" s="254">
        <v>2122</v>
      </c>
      <c r="F266" s="254"/>
      <c r="G266" s="254"/>
      <c r="H266" s="254">
        <f>+D266+E266+F266+G266</f>
        <v>3735</v>
      </c>
      <c r="I266" s="59">
        <f t="shared" si="3"/>
        <v>0.48131443298969073</v>
      </c>
    </row>
    <row r="267" spans="1:9" ht="5.25" customHeight="1" x14ac:dyDescent="0.25">
      <c r="A267" s="14"/>
      <c r="B267" s="100"/>
      <c r="C267" s="245"/>
      <c r="D267" s="359"/>
      <c r="E267" s="255"/>
      <c r="F267" s="255"/>
      <c r="G267" s="255"/>
      <c r="H267" s="255"/>
      <c r="I267" s="59">
        <f t="shared" ref="I267:I330" si="4">IFERROR(H267/C267,0)</f>
        <v>0</v>
      </c>
    </row>
    <row r="268" spans="1:9" x14ac:dyDescent="0.25">
      <c r="A268" s="66" t="s">
        <v>22</v>
      </c>
      <c r="B268" s="101" t="s">
        <v>167</v>
      </c>
      <c r="C268" s="249">
        <v>625</v>
      </c>
      <c r="D268" s="364">
        <v>88</v>
      </c>
      <c r="E268" s="256">
        <v>117</v>
      </c>
      <c r="F268" s="256"/>
      <c r="G268" s="256"/>
      <c r="H268" s="256">
        <f>+D268+E268+F268+G268</f>
        <v>205</v>
      </c>
      <c r="I268" s="59">
        <f t="shared" si="4"/>
        <v>0.32800000000000001</v>
      </c>
    </row>
    <row r="269" spans="1:9" ht="5.25" customHeight="1" x14ac:dyDescent="0.25">
      <c r="A269" s="63"/>
      <c r="B269" s="101"/>
      <c r="C269" s="249"/>
      <c r="D269" s="364"/>
      <c r="E269" s="256"/>
      <c r="F269" s="256"/>
      <c r="G269" s="256"/>
      <c r="H269" s="256"/>
      <c r="I269" s="59">
        <f t="shared" si="4"/>
        <v>0</v>
      </c>
    </row>
    <row r="270" spans="1:9" x14ac:dyDescent="0.25">
      <c r="A270" s="63" t="s">
        <v>24</v>
      </c>
      <c r="B270" s="101" t="s">
        <v>167</v>
      </c>
      <c r="C270" s="249">
        <v>58</v>
      </c>
      <c r="D270" s="364">
        <v>19</v>
      </c>
      <c r="E270" s="256">
        <v>49</v>
      </c>
      <c r="F270" s="256"/>
      <c r="G270" s="256"/>
      <c r="H270" s="256">
        <f>+D270+E270+F270+G270</f>
        <v>68</v>
      </c>
      <c r="I270" s="59">
        <f t="shared" si="4"/>
        <v>1.1724137931034482</v>
      </c>
    </row>
    <row r="271" spans="1:9" ht="5.25" customHeight="1" x14ac:dyDescent="0.25">
      <c r="A271" s="63"/>
      <c r="B271" s="101"/>
      <c r="C271" s="249"/>
      <c r="D271" s="364"/>
      <c r="E271" s="256"/>
      <c r="F271" s="256"/>
      <c r="G271" s="256"/>
      <c r="H271" s="256"/>
      <c r="I271" s="59">
        <f t="shared" si="4"/>
        <v>0</v>
      </c>
    </row>
    <row r="272" spans="1:9" x14ac:dyDescent="0.25">
      <c r="A272" s="63" t="s">
        <v>25</v>
      </c>
      <c r="B272" s="102" t="s">
        <v>193</v>
      </c>
      <c r="C272" s="249">
        <v>565</v>
      </c>
      <c r="D272" s="364">
        <v>134</v>
      </c>
      <c r="E272" s="256">
        <v>148</v>
      </c>
      <c r="F272" s="256"/>
      <c r="G272" s="256"/>
      <c r="H272" s="256">
        <f>+D272+E272+F272+G272</f>
        <v>282</v>
      </c>
      <c r="I272" s="59">
        <f t="shared" si="4"/>
        <v>0.49911504424778763</v>
      </c>
    </row>
    <row r="273" spans="1:9" ht="5.25" customHeight="1" x14ac:dyDescent="0.25">
      <c r="A273" s="63"/>
      <c r="B273" s="101"/>
      <c r="C273" s="249"/>
      <c r="D273" s="364"/>
      <c r="E273" s="256"/>
      <c r="F273" s="256"/>
      <c r="G273" s="256"/>
      <c r="H273" s="256"/>
      <c r="I273" s="59">
        <f t="shared" si="4"/>
        <v>0</v>
      </c>
    </row>
    <row r="274" spans="1:9" x14ac:dyDescent="0.25">
      <c r="A274" s="63" t="s">
        <v>27</v>
      </c>
      <c r="B274" s="101" t="s">
        <v>194</v>
      </c>
      <c r="C274" s="249">
        <v>719</v>
      </c>
      <c r="D274" s="364">
        <v>53</v>
      </c>
      <c r="E274" s="256">
        <v>46</v>
      </c>
      <c r="F274" s="256"/>
      <c r="G274" s="256"/>
      <c r="H274" s="256">
        <f>+D274+E274+F274+G274</f>
        <v>99</v>
      </c>
      <c r="I274" s="59">
        <f t="shared" si="4"/>
        <v>0.13769123783031989</v>
      </c>
    </row>
    <row r="275" spans="1:9" ht="5.25" customHeight="1" x14ac:dyDescent="0.25">
      <c r="A275" s="63"/>
      <c r="B275" s="101"/>
      <c r="C275" s="249"/>
      <c r="D275" s="364"/>
      <c r="E275" s="256"/>
      <c r="F275" s="256"/>
      <c r="G275" s="256"/>
      <c r="H275" s="256"/>
      <c r="I275" s="59">
        <f t="shared" si="4"/>
        <v>0</v>
      </c>
    </row>
    <row r="276" spans="1:9" x14ac:dyDescent="0.25">
      <c r="A276" s="63" t="s">
        <v>28</v>
      </c>
      <c r="B276" s="101" t="s">
        <v>167</v>
      </c>
      <c r="C276" s="249">
        <v>44</v>
      </c>
      <c r="D276" s="364">
        <v>5</v>
      </c>
      <c r="E276" s="256">
        <v>8</v>
      </c>
      <c r="F276" s="256"/>
      <c r="G276" s="256"/>
      <c r="H276" s="256">
        <f>+D276+E276+F276+G276</f>
        <v>13</v>
      </c>
      <c r="I276" s="59">
        <f t="shared" si="4"/>
        <v>0.29545454545454547</v>
      </c>
    </row>
    <row r="277" spans="1:9" ht="5.25" customHeight="1" x14ac:dyDescent="0.25">
      <c r="A277" s="63"/>
      <c r="B277" s="101"/>
      <c r="C277" s="249"/>
      <c r="D277" s="364"/>
      <c r="E277" s="256"/>
      <c r="F277" s="256"/>
      <c r="G277" s="256"/>
      <c r="H277" s="256"/>
      <c r="I277" s="59">
        <f t="shared" si="4"/>
        <v>0</v>
      </c>
    </row>
    <row r="278" spans="1:9" x14ac:dyDescent="0.25">
      <c r="A278" s="63" t="s">
        <v>29</v>
      </c>
      <c r="B278" s="101" t="s">
        <v>170</v>
      </c>
      <c r="C278" s="249">
        <v>850</v>
      </c>
      <c r="D278" s="364">
        <v>208</v>
      </c>
      <c r="E278" s="256">
        <v>280</v>
      </c>
      <c r="F278" s="256"/>
      <c r="G278" s="256"/>
      <c r="H278" s="256">
        <f>+D278+E278+F278+G278</f>
        <v>488</v>
      </c>
      <c r="I278" s="59">
        <f t="shared" si="4"/>
        <v>0.57411764705882351</v>
      </c>
    </row>
    <row r="279" spans="1:9" ht="5.25" customHeight="1" x14ac:dyDescent="0.25">
      <c r="A279" s="63"/>
      <c r="B279" s="101"/>
      <c r="C279" s="249"/>
      <c r="D279" s="364"/>
      <c r="E279" s="256"/>
      <c r="F279" s="256"/>
      <c r="G279" s="256"/>
      <c r="H279" s="256"/>
      <c r="I279" s="59">
        <f t="shared" si="4"/>
        <v>0</v>
      </c>
    </row>
    <row r="280" spans="1:9" x14ac:dyDescent="0.25">
      <c r="A280" s="63" t="s">
        <v>30</v>
      </c>
      <c r="B280" s="103" t="s">
        <v>195</v>
      </c>
      <c r="C280" s="249">
        <v>12</v>
      </c>
      <c r="D280" s="364">
        <v>1</v>
      </c>
      <c r="E280" s="256">
        <v>2</v>
      </c>
      <c r="F280" s="256"/>
      <c r="G280" s="256"/>
      <c r="H280" s="256">
        <f>+D280+E280+F280+G280</f>
        <v>3</v>
      </c>
      <c r="I280" s="59">
        <f t="shared" si="4"/>
        <v>0.25</v>
      </c>
    </row>
    <row r="281" spans="1:9" ht="5.25" customHeight="1" x14ac:dyDescent="0.25">
      <c r="A281" s="63"/>
      <c r="B281" s="101"/>
      <c r="C281" s="249"/>
      <c r="D281" s="364"/>
      <c r="E281" s="256"/>
      <c r="F281" s="256"/>
      <c r="G281" s="256"/>
      <c r="H281" s="256"/>
      <c r="I281" s="59">
        <f t="shared" si="4"/>
        <v>0</v>
      </c>
    </row>
    <row r="282" spans="1:9" x14ac:dyDescent="0.25">
      <c r="A282" s="63" t="s">
        <v>31</v>
      </c>
      <c r="B282" s="101" t="s">
        <v>196</v>
      </c>
      <c r="C282" s="249">
        <v>185</v>
      </c>
      <c r="D282" s="364">
        <v>22</v>
      </c>
      <c r="E282" s="256">
        <v>96</v>
      </c>
      <c r="F282" s="256"/>
      <c r="G282" s="256"/>
      <c r="H282" s="256">
        <f>+D282+E282+F282+G282</f>
        <v>118</v>
      </c>
      <c r="I282" s="59">
        <f t="shared" si="4"/>
        <v>0.63783783783783787</v>
      </c>
    </row>
    <row r="283" spans="1:9" ht="5.25" customHeight="1" x14ac:dyDescent="0.25">
      <c r="A283" s="63"/>
      <c r="B283" s="101"/>
      <c r="C283" s="249"/>
      <c r="D283" s="364"/>
      <c r="E283" s="256"/>
      <c r="F283" s="256"/>
      <c r="G283" s="256"/>
      <c r="H283" s="256"/>
      <c r="I283" s="59">
        <f t="shared" si="4"/>
        <v>0</v>
      </c>
    </row>
    <row r="284" spans="1:9" x14ac:dyDescent="0.25">
      <c r="A284" s="63" t="s">
        <v>32</v>
      </c>
      <c r="B284" s="101" t="s">
        <v>197</v>
      </c>
      <c r="C284" s="249">
        <v>515</v>
      </c>
      <c r="D284" s="364">
        <v>85</v>
      </c>
      <c r="E284" s="256">
        <v>120</v>
      </c>
      <c r="F284" s="256"/>
      <c r="G284" s="256"/>
      <c r="H284" s="256">
        <f>+D284+E284+F284+G284</f>
        <v>205</v>
      </c>
      <c r="I284" s="59">
        <f t="shared" si="4"/>
        <v>0.39805825242718446</v>
      </c>
    </row>
    <row r="285" spans="1:9" ht="5.25" customHeight="1" x14ac:dyDescent="0.25">
      <c r="A285" s="63"/>
      <c r="B285" s="101"/>
      <c r="C285" s="249"/>
      <c r="D285" s="364"/>
      <c r="E285" s="256"/>
      <c r="F285" s="256"/>
      <c r="G285" s="256"/>
      <c r="H285" s="256"/>
      <c r="I285" s="59">
        <f t="shared" si="4"/>
        <v>0</v>
      </c>
    </row>
    <row r="286" spans="1:9" x14ac:dyDescent="0.25">
      <c r="A286" s="299" t="s">
        <v>35</v>
      </c>
      <c r="B286" s="294" t="s">
        <v>199</v>
      </c>
      <c r="C286" s="297">
        <v>1640</v>
      </c>
      <c r="D286" s="358">
        <v>288</v>
      </c>
      <c r="E286" s="300">
        <v>425</v>
      </c>
      <c r="F286" s="300"/>
      <c r="G286" s="256"/>
      <c r="H286" s="256">
        <f>+D286+E286+F286+G286</f>
        <v>713</v>
      </c>
      <c r="I286" s="59">
        <f t="shared" si="4"/>
        <v>0.43475609756097561</v>
      </c>
    </row>
    <row r="287" spans="1:9" ht="33" hidden="1" customHeight="1" x14ac:dyDescent="0.25">
      <c r="A287" s="44" t="s">
        <v>209</v>
      </c>
      <c r="B287" s="67"/>
      <c r="C287" s="239"/>
      <c r="D287" s="355"/>
      <c r="E287" s="145"/>
      <c r="F287" s="145"/>
      <c r="G287" s="145"/>
      <c r="H287" s="145"/>
      <c r="I287" s="59">
        <f t="shared" si="4"/>
        <v>0</v>
      </c>
    </row>
    <row r="288" spans="1:9" hidden="1" x14ac:dyDescent="0.25">
      <c r="A288" s="12" t="s">
        <v>23</v>
      </c>
      <c r="B288" s="97" t="s">
        <v>172</v>
      </c>
      <c r="C288" s="240"/>
      <c r="D288" s="351"/>
      <c r="E288" s="250"/>
      <c r="F288" s="250"/>
      <c r="G288" s="250"/>
      <c r="H288" s="250"/>
      <c r="I288" s="59">
        <f t="shared" si="4"/>
        <v>0</v>
      </c>
    </row>
    <row r="289" spans="1:9" ht="5.25" hidden="1" customHeight="1" x14ac:dyDescent="0.25">
      <c r="A289" s="14"/>
      <c r="B289" s="100"/>
      <c r="C289" s="242"/>
      <c r="D289" s="361"/>
      <c r="E289" s="251"/>
      <c r="F289" s="251"/>
      <c r="G289" s="251"/>
      <c r="H289" s="251"/>
      <c r="I289" s="59">
        <f t="shared" si="4"/>
        <v>0</v>
      </c>
    </row>
    <row r="290" spans="1:9" hidden="1" x14ac:dyDescent="0.25">
      <c r="A290" s="66" t="s">
        <v>22</v>
      </c>
      <c r="B290" s="101" t="s">
        <v>167</v>
      </c>
      <c r="C290" s="248"/>
      <c r="D290" s="365"/>
      <c r="E290" s="252"/>
      <c r="F290" s="252"/>
      <c r="G290" s="252"/>
      <c r="H290" s="252"/>
      <c r="I290" s="59">
        <f t="shared" si="4"/>
        <v>0</v>
      </c>
    </row>
    <row r="291" spans="1:9" ht="5.25" hidden="1" customHeight="1" x14ac:dyDescent="0.25">
      <c r="A291" s="63"/>
      <c r="B291" s="101"/>
      <c r="C291" s="248"/>
      <c r="D291" s="365"/>
      <c r="E291" s="252"/>
      <c r="F291" s="252"/>
      <c r="G291" s="252"/>
      <c r="H291" s="252"/>
      <c r="I291" s="59">
        <f t="shared" si="4"/>
        <v>0</v>
      </c>
    </row>
    <row r="292" spans="1:9" hidden="1" x14ac:dyDescent="0.25">
      <c r="A292" s="63" t="s">
        <v>24</v>
      </c>
      <c r="B292" s="101" t="s">
        <v>167</v>
      </c>
      <c r="C292" s="248"/>
      <c r="D292" s="365"/>
      <c r="E292" s="252"/>
      <c r="F292" s="252"/>
      <c r="G292" s="252"/>
      <c r="H292" s="252"/>
      <c r="I292" s="59">
        <f t="shared" si="4"/>
        <v>0</v>
      </c>
    </row>
    <row r="293" spans="1:9" ht="5.25" hidden="1" customHeight="1" x14ac:dyDescent="0.25">
      <c r="A293" s="63"/>
      <c r="B293" s="101"/>
      <c r="C293" s="248"/>
      <c r="D293" s="365"/>
      <c r="E293" s="252"/>
      <c r="F293" s="252"/>
      <c r="G293" s="252"/>
      <c r="H293" s="252"/>
      <c r="I293" s="59">
        <f t="shared" si="4"/>
        <v>0</v>
      </c>
    </row>
    <row r="294" spans="1:9" hidden="1" x14ac:dyDescent="0.25">
      <c r="A294" s="63" t="s">
        <v>25</v>
      </c>
      <c r="B294" s="102" t="s">
        <v>193</v>
      </c>
      <c r="C294" s="248"/>
      <c r="D294" s="365"/>
      <c r="E294" s="252"/>
      <c r="F294" s="252"/>
      <c r="G294" s="252"/>
      <c r="H294" s="252"/>
      <c r="I294" s="59">
        <f t="shared" si="4"/>
        <v>0</v>
      </c>
    </row>
    <row r="295" spans="1:9" ht="5.25" hidden="1" customHeight="1" x14ac:dyDescent="0.25">
      <c r="A295" s="63"/>
      <c r="B295" s="101"/>
      <c r="C295" s="248"/>
      <c r="D295" s="365"/>
      <c r="E295" s="252"/>
      <c r="F295" s="252"/>
      <c r="G295" s="252"/>
      <c r="H295" s="252"/>
      <c r="I295" s="59">
        <f t="shared" si="4"/>
        <v>0</v>
      </c>
    </row>
    <row r="296" spans="1:9" hidden="1" x14ac:dyDescent="0.25">
      <c r="A296" s="63" t="s">
        <v>26</v>
      </c>
      <c r="B296" s="101" t="s">
        <v>167</v>
      </c>
      <c r="C296" s="248"/>
      <c r="D296" s="365"/>
      <c r="E296" s="252"/>
      <c r="F296" s="252"/>
      <c r="G296" s="252"/>
      <c r="H296" s="252"/>
      <c r="I296" s="59">
        <f t="shared" si="4"/>
        <v>0</v>
      </c>
    </row>
    <row r="297" spans="1:9" ht="5.25" hidden="1" customHeight="1" x14ac:dyDescent="0.25">
      <c r="A297" s="63"/>
      <c r="B297" s="101"/>
      <c r="C297" s="248"/>
      <c r="D297" s="365"/>
      <c r="E297" s="252"/>
      <c r="F297" s="252"/>
      <c r="G297" s="252"/>
      <c r="H297" s="252"/>
      <c r="I297" s="59">
        <f t="shared" si="4"/>
        <v>0</v>
      </c>
    </row>
    <row r="298" spans="1:9" hidden="1" x14ac:dyDescent="0.25">
      <c r="A298" s="63" t="s">
        <v>27</v>
      </c>
      <c r="B298" s="101" t="s">
        <v>194</v>
      </c>
      <c r="C298" s="248"/>
      <c r="D298" s="365"/>
      <c r="E298" s="252"/>
      <c r="F298" s="252"/>
      <c r="G298" s="252"/>
      <c r="H298" s="252"/>
      <c r="I298" s="59">
        <f t="shared" si="4"/>
        <v>0</v>
      </c>
    </row>
    <row r="299" spans="1:9" ht="5.25" hidden="1" customHeight="1" x14ac:dyDescent="0.25">
      <c r="A299" s="63"/>
      <c r="B299" s="101"/>
      <c r="C299" s="248"/>
      <c r="D299" s="365"/>
      <c r="E299" s="252"/>
      <c r="F299" s="252"/>
      <c r="G299" s="252"/>
      <c r="H299" s="252"/>
      <c r="I299" s="59">
        <f t="shared" si="4"/>
        <v>0</v>
      </c>
    </row>
    <row r="300" spans="1:9" hidden="1" x14ac:dyDescent="0.25">
      <c r="A300" s="63" t="s">
        <v>28</v>
      </c>
      <c r="B300" s="101" t="s">
        <v>167</v>
      </c>
      <c r="C300" s="248"/>
      <c r="D300" s="365"/>
      <c r="E300" s="252"/>
      <c r="F300" s="252"/>
      <c r="G300" s="252"/>
      <c r="H300" s="252"/>
      <c r="I300" s="59">
        <f t="shared" si="4"/>
        <v>0</v>
      </c>
    </row>
    <row r="301" spans="1:9" ht="5.25" hidden="1" customHeight="1" x14ac:dyDescent="0.25">
      <c r="A301" s="63"/>
      <c r="B301" s="101"/>
      <c r="C301" s="248"/>
      <c r="D301" s="365"/>
      <c r="E301" s="252"/>
      <c r="F301" s="252"/>
      <c r="G301" s="252"/>
      <c r="H301" s="252"/>
      <c r="I301" s="59">
        <f t="shared" si="4"/>
        <v>0</v>
      </c>
    </row>
    <row r="302" spans="1:9" hidden="1" x14ac:dyDescent="0.25">
      <c r="A302" s="63" t="s">
        <v>29</v>
      </c>
      <c r="B302" s="101" t="s">
        <v>170</v>
      </c>
      <c r="C302" s="248"/>
      <c r="D302" s="365"/>
      <c r="E302" s="252"/>
      <c r="F302" s="252"/>
      <c r="G302" s="252"/>
      <c r="H302" s="252"/>
      <c r="I302" s="59">
        <f t="shared" si="4"/>
        <v>0</v>
      </c>
    </row>
    <row r="303" spans="1:9" ht="5.25" hidden="1" customHeight="1" x14ac:dyDescent="0.25">
      <c r="A303" s="63"/>
      <c r="B303" s="101"/>
      <c r="C303" s="248"/>
      <c r="D303" s="365"/>
      <c r="E303" s="252"/>
      <c r="F303" s="252"/>
      <c r="G303" s="252"/>
      <c r="H303" s="252"/>
      <c r="I303" s="59">
        <f t="shared" si="4"/>
        <v>0</v>
      </c>
    </row>
    <row r="304" spans="1:9" hidden="1" x14ac:dyDescent="0.25">
      <c r="A304" s="63" t="s">
        <v>30</v>
      </c>
      <c r="B304" s="103" t="s">
        <v>195</v>
      </c>
      <c r="C304" s="248"/>
      <c r="D304" s="365"/>
      <c r="E304" s="252"/>
      <c r="F304" s="252"/>
      <c r="G304" s="252"/>
      <c r="H304" s="252"/>
      <c r="I304" s="59">
        <f t="shared" si="4"/>
        <v>0</v>
      </c>
    </row>
    <row r="305" spans="1:9" ht="5.25" hidden="1" customHeight="1" x14ac:dyDescent="0.25">
      <c r="A305" s="63"/>
      <c r="B305" s="101"/>
      <c r="C305" s="248"/>
      <c r="D305" s="365"/>
      <c r="E305" s="252"/>
      <c r="F305" s="252"/>
      <c r="G305" s="252"/>
      <c r="H305" s="252"/>
      <c r="I305" s="59">
        <f t="shared" si="4"/>
        <v>0</v>
      </c>
    </row>
    <row r="306" spans="1:9" hidden="1" x14ac:dyDescent="0.25">
      <c r="A306" s="63" t="s">
        <v>31</v>
      </c>
      <c r="B306" s="101" t="s">
        <v>196</v>
      </c>
      <c r="C306" s="248"/>
      <c r="D306" s="365"/>
      <c r="E306" s="252"/>
      <c r="F306" s="252"/>
      <c r="G306" s="252"/>
      <c r="H306" s="252"/>
      <c r="I306" s="59">
        <f t="shared" si="4"/>
        <v>0</v>
      </c>
    </row>
    <row r="307" spans="1:9" ht="5.25" hidden="1" customHeight="1" x14ac:dyDescent="0.25">
      <c r="A307" s="63"/>
      <c r="B307" s="101"/>
      <c r="C307" s="248"/>
      <c r="D307" s="365"/>
      <c r="E307" s="252"/>
      <c r="F307" s="252"/>
      <c r="G307" s="252"/>
      <c r="H307" s="252"/>
      <c r="I307" s="59">
        <f t="shared" si="4"/>
        <v>0</v>
      </c>
    </row>
    <row r="308" spans="1:9" hidden="1" x14ac:dyDescent="0.25">
      <c r="A308" s="63" t="s">
        <v>32</v>
      </c>
      <c r="B308" s="101" t="s">
        <v>197</v>
      </c>
      <c r="C308" s="248"/>
      <c r="D308" s="365"/>
      <c r="E308" s="252"/>
      <c r="F308" s="252"/>
      <c r="G308" s="252"/>
      <c r="H308" s="252"/>
      <c r="I308" s="59">
        <f t="shared" si="4"/>
        <v>0</v>
      </c>
    </row>
    <row r="309" spans="1:9" ht="5.25" hidden="1" customHeight="1" x14ac:dyDescent="0.25">
      <c r="A309" s="63"/>
      <c r="B309" s="101"/>
      <c r="C309" s="248"/>
      <c r="D309" s="365"/>
      <c r="E309" s="252"/>
      <c r="F309" s="252"/>
      <c r="G309" s="252"/>
      <c r="H309" s="252"/>
      <c r="I309" s="59">
        <f t="shared" si="4"/>
        <v>0</v>
      </c>
    </row>
    <row r="310" spans="1:9" hidden="1" x14ac:dyDescent="0.25">
      <c r="A310" s="63" t="s">
        <v>33</v>
      </c>
      <c r="B310" s="101" t="s">
        <v>198</v>
      </c>
      <c r="C310" s="248"/>
      <c r="D310" s="365"/>
      <c r="E310" s="252"/>
      <c r="F310" s="252"/>
      <c r="G310" s="252"/>
      <c r="H310" s="252"/>
      <c r="I310" s="59">
        <f t="shared" si="4"/>
        <v>0</v>
      </c>
    </row>
    <row r="311" spans="1:9" ht="5.25" hidden="1" customHeight="1" x14ac:dyDescent="0.25">
      <c r="A311" s="63"/>
      <c r="B311" s="101"/>
      <c r="C311" s="248"/>
      <c r="D311" s="365"/>
      <c r="E311" s="252"/>
      <c r="F311" s="252"/>
      <c r="G311" s="252"/>
      <c r="H311" s="252"/>
      <c r="I311" s="59">
        <f t="shared" si="4"/>
        <v>0</v>
      </c>
    </row>
    <row r="312" spans="1:9" hidden="1" x14ac:dyDescent="0.25">
      <c r="A312" s="63" t="s">
        <v>34</v>
      </c>
      <c r="B312" s="101" t="s">
        <v>198</v>
      </c>
      <c r="C312" s="248"/>
      <c r="D312" s="365"/>
      <c r="E312" s="252"/>
      <c r="F312" s="252"/>
      <c r="G312" s="252"/>
      <c r="H312" s="252"/>
      <c r="I312" s="59">
        <f t="shared" si="4"/>
        <v>0</v>
      </c>
    </row>
    <row r="313" spans="1:9" ht="5.25" hidden="1" customHeight="1" x14ac:dyDescent="0.25">
      <c r="A313" s="63"/>
      <c r="B313" s="101"/>
      <c r="C313" s="248"/>
      <c r="D313" s="365"/>
      <c r="E313" s="252"/>
      <c r="F313" s="252"/>
      <c r="G313" s="252"/>
      <c r="H313" s="252"/>
      <c r="I313" s="59">
        <f t="shared" si="4"/>
        <v>0</v>
      </c>
    </row>
    <row r="314" spans="1:9" hidden="1" x14ac:dyDescent="0.25">
      <c r="A314" s="63" t="s">
        <v>35</v>
      </c>
      <c r="B314" s="101" t="s">
        <v>199</v>
      </c>
      <c r="C314" s="248"/>
      <c r="D314" s="365"/>
      <c r="E314" s="252"/>
      <c r="F314" s="252"/>
      <c r="G314" s="252"/>
      <c r="H314" s="252"/>
      <c r="I314" s="59">
        <f t="shared" si="4"/>
        <v>0</v>
      </c>
    </row>
    <row r="315" spans="1:9" ht="5.25" hidden="1" customHeight="1" x14ac:dyDescent="0.25">
      <c r="A315" s="13"/>
      <c r="B315" s="37"/>
      <c r="C315" s="188"/>
      <c r="D315" s="362"/>
      <c r="E315" s="122"/>
      <c r="F315" s="122"/>
      <c r="G315" s="122"/>
      <c r="H315" s="122"/>
      <c r="I315" s="59">
        <f t="shared" si="4"/>
        <v>0</v>
      </c>
    </row>
    <row r="316" spans="1:9" hidden="1" x14ac:dyDescent="0.25">
      <c r="D316" s="354"/>
      <c r="I316" s="59">
        <f t="shared" si="4"/>
        <v>0</v>
      </c>
    </row>
    <row r="317" spans="1:9" ht="33" hidden="1" customHeight="1" x14ac:dyDescent="0.25">
      <c r="A317" s="44"/>
      <c r="B317" s="67"/>
      <c r="C317" s="239"/>
      <c r="D317" s="355"/>
      <c r="E317" s="145"/>
      <c r="F317" s="145"/>
      <c r="G317" s="145"/>
      <c r="H317" s="145"/>
      <c r="I317" s="59">
        <f t="shared" si="4"/>
        <v>0</v>
      </c>
    </row>
    <row r="318" spans="1:9" hidden="1" x14ac:dyDescent="0.25">
      <c r="A318" s="12"/>
      <c r="B318" s="97"/>
      <c r="C318" s="240"/>
      <c r="D318" s="351"/>
      <c r="E318" s="250"/>
      <c r="F318" s="250"/>
      <c r="G318" s="250"/>
      <c r="H318" s="250"/>
      <c r="I318" s="59">
        <f t="shared" si="4"/>
        <v>0</v>
      </c>
    </row>
    <row r="319" spans="1:9" ht="5.25" hidden="1" customHeight="1" x14ac:dyDescent="0.25">
      <c r="A319" s="14"/>
      <c r="B319" s="100"/>
      <c r="C319" s="242"/>
      <c r="D319" s="361"/>
      <c r="E319" s="251"/>
      <c r="F319" s="251"/>
      <c r="G319" s="251"/>
      <c r="H319" s="251"/>
      <c r="I319" s="59">
        <f t="shared" si="4"/>
        <v>0</v>
      </c>
    </row>
    <row r="320" spans="1:9" hidden="1" x14ac:dyDescent="0.25">
      <c r="A320" s="66"/>
      <c r="B320" s="101"/>
      <c r="C320" s="248"/>
      <c r="D320" s="365"/>
      <c r="E320" s="252"/>
      <c r="F320" s="252"/>
      <c r="G320" s="252"/>
      <c r="H320" s="252"/>
      <c r="I320" s="59">
        <f t="shared" si="4"/>
        <v>0</v>
      </c>
    </row>
    <row r="321" spans="1:9" ht="5.25" hidden="1" customHeight="1" x14ac:dyDescent="0.25">
      <c r="A321" s="63"/>
      <c r="B321" s="101"/>
      <c r="C321" s="248"/>
      <c r="D321" s="365"/>
      <c r="E321" s="252"/>
      <c r="F321" s="252"/>
      <c r="G321" s="252"/>
      <c r="H321" s="252"/>
      <c r="I321" s="59">
        <f t="shared" si="4"/>
        <v>0</v>
      </c>
    </row>
    <row r="322" spans="1:9" hidden="1" x14ac:dyDescent="0.25">
      <c r="A322" s="63"/>
      <c r="B322" s="101"/>
      <c r="C322" s="248"/>
      <c r="D322" s="365"/>
      <c r="E322" s="252"/>
      <c r="F322" s="252"/>
      <c r="G322" s="252"/>
      <c r="H322" s="252"/>
      <c r="I322" s="59">
        <f t="shared" si="4"/>
        <v>0</v>
      </c>
    </row>
    <row r="323" spans="1:9" ht="5.25" hidden="1" customHeight="1" x14ac:dyDescent="0.25">
      <c r="A323" s="63"/>
      <c r="B323" s="101"/>
      <c r="C323" s="248"/>
      <c r="D323" s="365"/>
      <c r="E323" s="252"/>
      <c r="F323" s="252"/>
      <c r="G323" s="252"/>
      <c r="H323" s="252"/>
      <c r="I323" s="59">
        <f t="shared" si="4"/>
        <v>0</v>
      </c>
    </row>
    <row r="324" spans="1:9" hidden="1" x14ac:dyDescent="0.25">
      <c r="A324" s="63"/>
      <c r="B324" s="102"/>
      <c r="C324" s="248"/>
      <c r="D324" s="365"/>
      <c r="E324" s="252"/>
      <c r="F324" s="252"/>
      <c r="G324" s="252"/>
      <c r="H324" s="252"/>
      <c r="I324" s="59">
        <f t="shared" si="4"/>
        <v>0</v>
      </c>
    </row>
    <row r="325" spans="1:9" ht="5.25" hidden="1" customHeight="1" x14ac:dyDescent="0.25">
      <c r="A325" s="63"/>
      <c r="B325" s="101"/>
      <c r="C325" s="248"/>
      <c r="D325" s="365"/>
      <c r="E325" s="252"/>
      <c r="F325" s="252"/>
      <c r="G325" s="252"/>
      <c r="H325" s="252"/>
      <c r="I325" s="59">
        <f t="shared" si="4"/>
        <v>0</v>
      </c>
    </row>
    <row r="326" spans="1:9" hidden="1" x14ac:dyDescent="0.25">
      <c r="A326" s="63"/>
      <c r="B326" s="101"/>
      <c r="C326" s="248"/>
      <c r="D326" s="365"/>
      <c r="E326" s="252"/>
      <c r="F326" s="252"/>
      <c r="G326" s="252"/>
      <c r="H326" s="252"/>
      <c r="I326" s="59">
        <f t="shared" si="4"/>
        <v>0</v>
      </c>
    </row>
    <row r="327" spans="1:9" ht="5.25" hidden="1" customHeight="1" x14ac:dyDescent="0.25">
      <c r="A327" s="63"/>
      <c r="B327" s="101"/>
      <c r="C327" s="248"/>
      <c r="D327" s="365"/>
      <c r="E327" s="252"/>
      <c r="F327" s="252"/>
      <c r="G327" s="252"/>
      <c r="H327" s="252"/>
      <c r="I327" s="59">
        <f t="shared" si="4"/>
        <v>0</v>
      </c>
    </row>
    <row r="328" spans="1:9" hidden="1" x14ac:dyDescent="0.25">
      <c r="A328" s="63"/>
      <c r="B328" s="101"/>
      <c r="C328" s="248"/>
      <c r="D328" s="365"/>
      <c r="E328" s="252"/>
      <c r="F328" s="252"/>
      <c r="G328" s="252"/>
      <c r="H328" s="252"/>
      <c r="I328" s="59">
        <f t="shared" si="4"/>
        <v>0</v>
      </c>
    </row>
    <row r="329" spans="1:9" ht="5.25" hidden="1" customHeight="1" x14ac:dyDescent="0.25">
      <c r="A329" s="63"/>
      <c r="B329" s="101"/>
      <c r="C329" s="248"/>
      <c r="D329" s="365"/>
      <c r="E329" s="252"/>
      <c r="F329" s="252"/>
      <c r="G329" s="252"/>
      <c r="H329" s="252"/>
      <c r="I329" s="59">
        <f t="shared" si="4"/>
        <v>0</v>
      </c>
    </row>
    <row r="330" spans="1:9" hidden="1" x14ac:dyDescent="0.25">
      <c r="A330" s="63"/>
      <c r="B330" s="101"/>
      <c r="C330" s="248"/>
      <c r="D330" s="365"/>
      <c r="E330" s="252"/>
      <c r="F330" s="252"/>
      <c r="G330" s="252"/>
      <c r="H330" s="252"/>
      <c r="I330" s="59">
        <f t="shared" si="4"/>
        <v>0</v>
      </c>
    </row>
    <row r="331" spans="1:9" ht="5.25" hidden="1" customHeight="1" x14ac:dyDescent="0.25">
      <c r="A331" s="63"/>
      <c r="B331" s="101"/>
      <c r="C331" s="248"/>
      <c r="D331" s="365"/>
      <c r="E331" s="252"/>
      <c r="F331" s="252"/>
      <c r="G331" s="252"/>
      <c r="H331" s="252"/>
      <c r="I331" s="59">
        <f t="shared" ref="I331:I394" si="5">IFERROR(H331/C331,0)</f>
        <v>0</v>
      </c>
    </row>
    <row r="332" spans="1:9" hidden="1" x14ac:dyDescent="0.25">
      <c r="A332" s="63"/>
      <c r="B332" s="101"/>
      <c r="C332" s="248"/>
      <c r="D332" s="365"/>
      <c r="E332" s="252"/>
      <c r="F332" s="252"/>
      <c r="G332" s="252"/>
      <c r="H332" s="252"/>
      <c r="I332" s="59">
        <f t="shared" si="5"/>
        <v>0</v>
      </c>
    </row>
    <row r="333" spans="1:9" ht="5.25" hidden="1" customHeight="1" x14ac:dyDescent="0.25">
      <c r="A333" s="63"/>
      <c r="B333" s="101"/>
      <c r="C333" s="248"/>
      <c r="D333" s="365"/>
      <c r="E333" s="252"/>
      <c r="F333" s="252"/>
      <c r="G333" s="252"/>
      <c r="H333" s="252"/>
      <c r="I333" s="59">
        <f t="shared" si="5"/>
        <v>0</v>
      </c>
    </row>
    <row r="334" spans="1:9" hidden="1" x14ac:dyDescent="0.25">
      <c r="A334" s="63"/>
      <c r="B334" s="103"/>
      <c r="C334" s="248"/>
      <c r="D334" s="365"/>
      <c r="E334" s="252"/>
      <c r="F334" s="252"/>
      <c r="G334" s="252"/>
      <c r="H334" s="252"/>
      <c r="I334" s="59">
        <f t="shared" si="5"/>
        <v>0</v>
      </c>
    </row>
    <row r="335" spans="1:9" ht="5.25" hidden="1" customHeight="1" x14ac:dyDescent="0.25">
      <c r="A335" s="63"/>
      <c r="B335" s="101"/>
      <c r="C335" s="248"/>
      <c r="D335" s="365"/>
      <c r="E335" s="252"/>
      <c r="F335" s="252"/>
      <c r="G335" s="252"/>
      <c r="H335" s="252"/>
      <c r="I335" s="59">
        <f t="shared" si="5"/>
        <v>0</v>
      </c>
    </row>
    <row r="336" spans="1:9" hidden="1" x14ac:dyDescent="0.25">
      <c r="A336" s="63"/>
      <c r="B336" s="101"/>
      <c r="C336" s="248"/>
      <c r="D336" s="365"/>
      <c r="E336" s="252"/>
      <c r="F336" s="252"/>
      <c r="G336" s="252"/>
      <c r="H336" s="252"/>
      <c r="I336" s="59">
        <f t="shared" si="5"/>
        <v>0</v>
      </c>
    </row>
    <row r="337" spans="1:9" ht="5.25" hidden="1" customHeight="1" x14ac:dyDescent="0.25">
      <c r="A337" s="63"/>
      <c r="B337" s="101"/>
      <c r="C337" s="248"/>
      <c r="D337" s="365"/>
      <c r="E337" s="252"/>
      <c r="F337" s="252"/>
      <c r="G337" s="252"/>
      <c r="H337" s="252"/>
      <c r="I337" s="59">
        <f t="shared" si="5"/>
        <v>0</v>
      </c>
    </row>
    <row r="338" spans="1:9" hidden="1" x14ac:dyDescent="0.25">
      <c r="A338" s="63"/>
      <c r="B338" s="101"/>
      <c r="C338" s="248"/>
      <c r="D338" s="365"/>
      <c r="E338" s="252"/>
      <c r="F338" s="252"/>
      <c r="G338" s="252"/>
      <c r="H338" s="252"/>
      <c r="I338" s="59">
        <f t="shared" si="5"/>
        <v>0</v>
      </c>
    </row>
    <row r="339" spans="1:9" ht="5.25" hidden="1" customHeight="1" x14ac:dyDescent="0.25">
      <c r="A339" s="63"/>
      <c r="B339" s="101"/>
      <c r="C339" s="248"/>
      <c r="D339" s="365"/>
      <c r="E339" s="252"/>
      <c r="F339" s="252"/>
      <c r="G339" s="252"/>
      <c r="H339" s="252"/>
      <c r="I339" s="59">
        <f t="shared" si="5"/>
        <v>0</v>
      </c>
    </row>
    <row r="340" spans="1:9" hidden="1" x14ac:dyDescent="0.25">
      <c r="A340" s="63"/>
      <c r="B340" s="101"/>
      <c r="C340" s="248"/>
      <c r="D340" s="365"/>
      <c r="E340" s="252"/>
      <c r="F340" s="252"/>
      <c r="G340" s="252"/>
      <c r="H340" s="252"/>
      <c r="I340" s="59">
        <f t="shared" si="5"/>
        <v>0</v>
      </c>
    </row>
    <row r="341" spans="1:9" ht="5.25" hidden="1" customHeight="1" x14ac:dyDescent="0.25">
      <c r="A341" s="63"/>
      <c r="B341" s="101"/>
      <c r="C341" s="248"/>
      <c r="D341" s="365"/>
      <c r="E341" s="252"/>
      <c r="F341" s="252"/>
      <c r="G341" s="252"/>
      <c r="H341" s="252"/>
      <c r="I341" s="59">
        <f t="shared" si="5"/>
        <v>0</v>
      </c>
    </row>
    <row r="342" spans="1:9" hidden="1" x14ac:dyDescent="0.25">
      <c r="A342" s="63"/>
      <c r="B342" s="101"/>
      <c r="C342" s="248"/>
      <c r="D342" s="365"/>
      <c r="E342" s="252"/>
      <c r="F342" s="252"/>
      <c r="G342" s="252"/>
      <c r="H342" s="252"/>
      <c r="I342" s="59">
        <f t="shared" si="5"/>
        <v>0</v>
      </c>
    </row>
    <row r="343" spans="1:9" ht="5.25" hidden="1" customHeight="1" x14ac:dyDescent="0.25">
      <c r="A343" s="63"/>
      <c r="B343" s="101"/>
      <c r="C343" s="248"/>
      <c r="D343" s="365"/>
      <c r="E343" s="252"/>
      <c r="F343" s="252"/>
      <c r="G343" s="252"/>
      <c r="H343" s="252"/>
      <c r="I343" s="59">
        <f t="shared" si="5"/>
        <v>0</v>
      </c>
    </row>
    <row r="344" spans="1:9" hidden="1" x14ac:dyDescent="0.25">
      <c r="A344" s="63"/>
      <c r="B344" s="101"/>
      <c r="C344" s="248"/>
      <c r="D344" s="365"/>
      <c r="E344" s="252"/>
      <c r="F344" s="252"/>
      <c r="G344" s="252"/>
      <c r="H344" s="252"/>
      <c r="I344" s="59">
        <f t="shared" si="5"/>
        <v>0</v>
      </c>
    </row>
    <row r="345" spans="1:9" ht="5.25" hidden="1" customHeight="1" x14ac:dyDescent="0.25">
      <c r="A345" s="13"/>
      <c r="B345" s="37"/>
      <c r="C345" s="188"/>
      <c r="D345" s="362"/>
      <c r="E345" s="122"/>
      <c r="F345" s="122"/>
      <c r="G345" s="122"/>
      <c r="H345" s="122"/>
      <c r="I345" s="59">
        <f t="shared" si="5"/>
        <v>0</v>
      </c>
    </row>
    <row r="346" spans="1:9" x14ac:dyDescent="0.25">
      <c r="A346" s="408"/>
      <c r="B346" s="409"/>
      <c r="C346" s="410"/>
      <c r="D346" s="411"/>
      <c r="E346" s="412"/>
      <c r="F346" s="412"/>
      <c r="G346" s="412"/>
      <c r="H346" s="412"/>
      <c r="I346" s="59">
        <f t="shared" si="5"/>
        <v>0</v>
      </c>
    </row>
    <row r="347" spans="1:9" ht="33" customHeight="1" x14ac:dyDescent="0.25">
      <c r="A347" s="342" t="s">
        <v>210</v>
      </c>
      <c r="B347" s="343"/>
      <c r="C347" s="344"/>
      <c r="D347" s="366"/>
      <c r="E347" s="150"/>
      <c r="F347" s="150"/>
      <c r="G347" s="150"/>
      <c r="H347" s="150"/>
      <c r="I347" s="59">
        <f t="shared" si="5"/>
        <v>0</v>
      </c>
    </row>
    <row r="348" spans="1:9" x14ac:dyDescent="0.25">
      <c r="A348" s="66" t="s">
        <v>22</v>
      </c>
      <c r="B348" s="101" t="s">
        <v>167</v>
      </c>
      <c r="C348" s="248">
        <v>44</v>
      </c>
      <c r="D348" s="365">
        <v>10</v>
      </c>
      <c r="E348" s="252">
        <v>9</v>
      </c>
      <c r="F348" s="252"/>
      <c r="G348" s="252"/>
      <c r="H348" s="252">
        <f>+D348+E348+F348+G348</f>
        <v>19</v>
      </c>
      <c r="I348" s="59">
        <f t="shared" si="5"/>
        <v>0.43181818181818182</v>
      </c>
    </row>
    <row r="349" spans="1:9" ht="5.25" customHeight="1" x14ac:dyDescent="0.25">
      <c r="A349" s="63"/>
      <c r="B349" s="101"/>
      <c r="C349" s="248"/>
      <c r="D349" s="365"/>
      <c r="E349" s="252"/>
      <c r="F349" s="252"/>
      <c r="G349" s="252"/>
      <c r="H349" s="252"/>
      <c r="I349" s="59">
        <f t="shared" si="5"/>
        <v>0</v>
      </c>
    </row>
    <row r="350" spans="1:9" x14ac:dyDescent="0.25">
      <c r="A350" s="63" t="s">
        <v>24</v>
      </c>
      <c r="B350" s="101" t="s">
        <v>167</v>
      </c>
      <c r="C350" s="248">
        <v>57</v>
      </c>
      <c r="D350" s="365">
        <v>4</v>
      </c>
      <c r="E350" s="252">
        <v>13</v>
      </c>
      <c r="F350" s="252"/>
      <c r="G350" s="252"/>
      <c r="H350" s="252">
        <f>+D350+E350+F350+G350</f>
        <v>17</v>
      </c>
      <c r="I350" s="59">
        <f t="shared" si="5"/>
        <v>0.2982456140350877</v>
      </c>
    </row>
    <row r="351" spans="1:9" ht="5.25" customHeight="1" x14ac:dyDescent="0.25">
      <c r="A351" s="63"/>
      <c r="B351" s="101"/>
      <c r="C351" s="248"/>
      <c r="D351" s="365"/>
      <c r="E351" s="252"/>
      <c r="F351" s="252"/>
      <c r="G351" s="252"/>
      <c r="H351" s="252"/>
      <c r="I351" s="59">
        <f t="shared" si="5"/>
        <v>0</v>
      </c>
    </row>
    <row r="352" spans="1:9" x14ac:dyDescent="0.25">
      <c r="A352" s="63" t="s">
        <v>25</v>
      </c>
      <c r="B352" s="102" t="s">
        <v>193</v>
      </c>
      <c r="C352" s="248">
        <v>46</v>
      </c>
      <c r="D352" s="365">
        <v>4</v>
      </c>
      <c r="E352" s="252">
        <v>3</v>
      </c>
      <c r="F352" s="252"/>
      <c r="G352" s="252"/>
      <c r="H352" s="252">
        <f>+D352+E352+F352+G352</f>
        <v>7</v>
      </c>
      <c r="I352" s="59">
        <f t="shared" si="5"/>
        <v>0.15217391304347827</v>
      </c>
    </row>
    <row r="353" spans="1:9" ht="5.25" customHeight="1" x14ac:dyDescent="0.25">
      <c r="A353" s="63"/>
      <c r="B353" s="101"/>
      <c r="C353" s="248"/>
      <c r="D353" s="365"/>
      <c r="E353" s="252"/>
      <c r="F353" s="252"/>
      <c r="G353" s="252"/>
      <c r="H353" s="252"/>
      <c r="I353" s="59">
        <f t="shared" si="5"/>
        <v>0</v>
      </c>
    </row>
    <row r="354" spans="1:9" x14ac:dyDescent="0.25">
      <c r="A354" s="63" t="s">
        <v>26</v>
      </c>
      <c r="B354" s="101" t="s">
        <v>167</v>
      </c>
      <c r="C354" s="248">
        <v>42</v>
      </c>
      <c r="D354" s="365">
        <v>4</v>
      </c>
      <c r="E354" s="252">
        <v>0</v>
      </c>
      <c r="F354" s="252"/>
      <c r="G354" s="252"/>
      <c r="H354" s="252">
        <f>+D354+E354+F354+G354</f>
        <v>4</v>
      </c>
      <c r="I354" s="59">
        <f t="shared" si="5"/>
        <v>9.5238095238095233E-2</v>
      </c>
    </row>
    <row r="355" spans="1:9" ht="5.25" customHeight="1" x14ac:dyDescent="0.25">
      <c r="A355" s="63"/>
      <c r="B355" s="101"/>
      <c r="C355" s="248"/>
      <c r="D355" s="365"/>
      <c r="E355" s="252"/>
      <c r="F355" s="252"/>
      <c r="G355" s="252"/>
      <c r="H355" s="252"/>
      <c r="I355" s="59">
        <f t="shared" si="5"/>
        <v>0</v>
      </c>
    </row>
    <row r="356" spans="1:9" x14ac:dyDescent="0.25">
      <c r="A356" s="63" t="s">
        <v>27</v>
      </c>
      <c r="B356" s="101" t="s">
        <v>194</v>
      </c>
      <c r="C356" s="248">
        <v>89</v>
      </c>
      <c r="D356" s="365">
        <v>9</v>
      </c>
      <c r="E356" s="252">
        <v>19</v>
      </c>
      <c r="F356" s="252"/>
      <c r="G356" s="252"/>
      <c r="H356" s="252">
        <f>+D356+E356+F356+G356</f>
        <v>28</v>
      </c>
      <c r="I356" s="59">
        <f t="shared" si="5"/>
        <v>0.3146067415730337</v>
      </c>
    </row>
    <row r="357" spans="1:9" ht="5.25" customHeight="1" x14ac:dyDescent="0.25">
      <c r="A357" s="63"/>
      <c r="B357" s="101"/>
      <c r="C357" s="248"/>
      <c r="D357" s="365"/>
      <c r="E357" s="252"/>
      <c r="F357" s="252"/>
      <c r="G357" s="252"/>
      <c r="H357" s="252"/>
      <c r="I357" s="59">
        <f t="shared" si="5"/>
        <v>0</v>
      </c>
    </row>
    <row r="358" spans="1:9" x14ac:dyDescent="0.25">
      <c r="A358" s="63" t="s">
        <v>28</v>
      </c>
      <c r="B358" s="101" t="s">
        <v>167</v>
      </c>
      <c r="C358" s="248">
        <v>8</v>
      </c>
      <c r="D358" s="365">
        <v>1</v>
      </c>
      <c r="E358" s="252">
        <v>3</v>
      </c>
      <c r="F358" s="252"/>
      <c r="G358" s="252"/>
      <c r="H358" s="252">
        <f>+D358+E358+F358+G358</f>
        <v>4</v>
      </c>
      <c r="I358" s="59">
        <f t="shared" si="5"/>
        <v>0.5</v>
      </c>
    </row>
    <row r="359" spans="1:9" ht="5.25" customHeight="1" x14ac:dyDescent="0.25">
      <c r="A359" s="63"/>
      <c r="B359" s="101"/>
      <c r="C359" s="248"/>
      <c r="D359" s="365"/>
      <c r="E359" s="252"/>
      <c r="F359" s="252"/>
      <c r="G359" s="252"/>
      <c r="H359" s="252"/>
      <c r="I359" s="59">
        <f t="shared" si="5"/>
        <v>0</v>
      </c>
    </row>
    <row r="360" spans="1:9" x14ac:dyDescent="0.25">
      <c r="A360" s="63" t="s">
        <v>439</v>
      </c>
      <c r="B360" s="101" t="s">
        <v>170</v>
      </c>
      <c r="C360" s="248">
        <v>7996</v>
      </c>
      <c r="D360" s="365">
        <v>1278</v>
      </c>
      <c r="E360" s="252">
        <v>1874</v>
      </c>
      <c r="F360" s="252"/>
      <c r="G360" s="252"/>
      <c r="H360" s="252">
        <f>+D360+E360+F360+G360</f>
        <v>3152</v>
      </c>
      <c r="I360" s="59">
        <f t="shared" si="5"/>
        <v>0.39419709854927465</v>
      </c>
    </row>
    <row r="361" spans="1:9" ht="5.25" customHeight="1" x14ac:dyDescent="0.25">
      <c r="A361" s="63"/>
      <c r="B361" s="101"/>
      <c r="C361" s="248"/>
      <c r="D361" s="365"/>
      <c r="E361" s="252"/>
      <c r="F361" s="252"/>
      <c r="G361" s="252"/>
      <c r="H361" s="252"/>
      <c r="I361" s="59">
        <f t="shared" si="5"/>
        <v>0</v>
      </c>
    </row>
    <row r="362" spans="1:9" x14ac:dyDescent="0.25">
      <c r="A362" s="63" t="s">
        <v>30</v>
      </c>
      <c r="B362" s="103" t="s">
        <v>195</v>
      </c>
      <c r="C362" s="248">
        <v>1</v>
      </c>
      <c r="D362" s="365">
        <v>0</v>
      </c>
      <c r="E362" s="252">
        <v>0</v>
      </c>
      <c r="F362" s="252"/>
      <c r="G362" s="252"/>
      <c r="H362" s="252">
        <f>+D362+E362+F362+G362</f>
        <v>0</v>
      </c>
      <c r="I362" s="59">
        <f t="shared" si="5"/>
        <v>0</v>
      </c>
    </row>
    <row r="363" spans="1:9" ht="5.25" customHeight="1" x14ac:dyDescent="0.25">
      <c r="A363" s="63"/>
      <c r="B363" s="101"/>
      <c r="C363" s="248"/>
      <c r="D363" s="365"/>
      <c r="E363" s="252"/>
      <c r="F363" s="252"/>
      <c r="G363" s="252"/>
      <c r="H363" s="252"/>
      <c r="I363" s="59">
        <f t="shared" si="5"/>
        <v>0</v>
      </c>
    </row>
    <row r="364" spans="1:9" x14ac:dyDescent="0.25">
      <c r="A364" s="63" t="s">
        <v>31</v>
      </c>
      <c r="B364" s="101" t="s">
        <v>196</v>
      </c>
      <c r="C364" s="248">
        <v>20</v>
      </c>
      <c r="D364" s="365">
        <v>1</v>
      </c>
      <c r="E364" s="252">
        <v>2</v>
      </c>
      <c r="F364" s="252"/>
      <c r="G364" s="252"/>
      <c r="H364" s="252">
        <f>+D364+E364+F364+G364</f>
        <v>3</v>
      </c>
      <c r="I364" s="59">
        <f t="shared" si="5"/>
        <v>0.15</v>
      </c>
    </row>
    <row r="365" spans="1:9" ht="5.25" customHeight="1" x14ac:dyDescent="0.25">
      <c r="A365" s="63"/>
      <c r="B365" s="101"/>
      <c r="C365" s="248"/>
      <c r="D365" s="365"/>
      <c r="E365" s="252"/>
      <c r="F365" s="252"/>
      <c r="G365" s="252"/>
      <c r="H365" s="252"/>
      <c r="I365" s="59">
        <f t="shared" si="5"/>
        <v>0</v>
      </c>
    </row>
    <row r="366" spans="1:9" x14ac:dyDescent="0.25">
      <c r="A366" s="63" t="s">
        <v>32</v>
      </c>
      <c r="B366" s="101" t="s">
        <v>197</v>
      </c>
      <c r="C366" s="248">
        <v>125</v>
      </c>
      <c r="D366" s="365">
        <v>46</v>
      </c>
      <c r="E366" s="252">
        <v>37</v>
      </c>
      <c r="F366" s="252"/>
      <c r="G366" s="252"/>
      <c r="H366" s="252">
        <f>+D366+E366+F366+G366</f>
        <v>83</v>
      </c>
      <c r="I366" s="59">
        <f t="shared" si="5"/>
        <v>0.66400000000000003</v>
      </c>
    </row>
    <row r="367" spans="1:9" ht="5.25" customHeight="1" x14ac:dyDescent="0.25">
      <c r="A367" s="63"/>
      <c r="B367" s="101"/>
      <c r="C367" s="248"/>
      <c r="D367" s="365"/>
      <c r="E367" s="252"/>
      <c r="F367" s="252"/>
      <c r="G367" s="252"/>
      <c r="H367" s="252"/>
      <c r="I367" s="59">
        <f t="shared" si="5"/>
        <v>0</v>
      </c>
    </row>
    <row r="368" spans="1:9" x14ac:dyDescent="0.25">
      <c r="A368" s="63" t="s">
        <v>34</v>
      </c>
      <c r="B368" s="101" t="s">
        <v>198</v>
      </c>
      <c r="C368" s="248">
        <v>4</v>
      </c>
      <c r="D368" s="365">
        <v>4</v>
      </c>
      <c r="E368" s="252">
        <v>0</v>
      </c>
      <c r="F368" s="252"/>
      <c r="G368" s="252"/>
      <c r="H368" s="252">
        <f>+D368+E368+F368+G368</f>
        <v>4</v>
      </c>
      <c r="I368" s="59">
        <f t="shared" si="5"/>
        <v>1</v>
      </c>
    </row>
    <row r="369" spans="1:9" ht="5.25" customHeight="1" x14ac:dyDescent="0.25">
      <c r="A369" s="63"/>
      <c r="B369" s="101"/>
      <c r="C369" s="248"/>
      <c r="D369" s="365"/>
      <c r="E369" s="252"/>
      <c r="F369" s="252"/>
      <c r="G369" s="252"/>
      <c r="H369" s="252"/>
      <c r="I369" s="59">
        <f t="shared" si="5"/>
        <v>0</v>
      </c>
    </row>
    <row r="370" spans="1:9" x14ac:dyDescent="0.25">
      <c r="A370" s="299" t="s">
        <v>35</v>
      </c>
      <c r="B370" s="294" t="s">
        <v>199</v>
      </c>
      <c r="C370" s="295">
        <v>71</v>
      </c>
      <c r="D370" s="353">
        <v>23</v>
      </c>
      <c r="E370" s="301">
        <v>17</v>
      </c>
      <c r="F370" s="301"/>
      <c r="G370" s="301"/>
      <c r="H370" s="301">
        <f>+D370+E370+F370+G370</f>
        <v>40</v>
      </c>
      <c r="I370" s="59">
        <f t="shared" si="5"/>
        <v>0.56338028169014087</v>
      </c>
    </row>
    <row r="372" spans="1:9" ht="33" hidden="1" customHeight="1" x14ac:dyDescent="0.25">
      <c r="A372" s="44" t="s">
        <v>365</v>
      </c>
      <c r="B372" s="67"/>
      <c r="C372" s="239"/>
      <c r="D372" s="145"/>
      <c r="E372" s="145"/>
      <c r="F372" s="145"/>
      <c r="G372" s="145"/>
      <c r="H372" s="145"/>
    </row>
    <row r="373" spans="1:9" hidden="1" x14ac:dyDescent="0.25">
      <c r="A373" s="12" t="s">
        <v>23</v>
      </c>
      <c r="B373" s="97" t="s">
        <v>172</v>
      </c>
      <c r="C373" s="243"/>
      <c r="D373" s="254"/>
      <c r="E373" s="254"/>
      <c r="F373" s="254"/>
      <c r="G373" s="254"/>
      <c r="H373" s="254"/>
    </row>
    <row r="374" spans="1:9" ht="5.25" hidden="1" customHeight="1" x14ac:dyDescent="0.25">
      <c r="A374" s="14"/>
      <c r="B374" s="100"/>
      <c r="C374" s="245"/>
      <c r="D374" s="255"/>
      <c r="E374" s="255"/>
      <c r="F374" s="255"/>
      <c r="G374" s="255"/>
      <c r="H374" s="255"/>
    </row>
    <row r="375" spans="1:9" hidden="1" x14ac:dyDescent="0.25">
      <c r="A375" s="66" t="s">
        <v>22</v>
      </c>
      <c r="B375" s="101" t="s">
        <v>167</v>
      </c>
      <c r="C375" s="249"/>
      <c r="D375" s="256"/>
      <c r="E375" s="256"/>
      <c r="F375" s="256"/>
      <c r="G375" s="256"/>
      <c r="H375" s="256"/>
    </row>
    <row r="376" spans="1:9" ht="5.25" hidden="1" customHeight="1" x14ac:dyDescent="0.25">
      <c r="A376" s="63"/>
      <c r="B376" s="101"/>
      <c r="C376" s="249"/>
      <c r="D376" s="256"/>
      <c r="E376" s="256"/>
      <c r="F376" s="256"/>
      <c r="G376" s="256"/>
      <c r="H376" s="256"/>
    </row>
    <row r="377" spans="1:9" hidden="1" x14ac:dyDescent="0.25">
      <c r="A377" s="63" t="s">
        <v>24</v>
      </c>
      <c r="B377" s="101" t="s">
        <v>167</v>
      </c>
      <c r="C377" s="249"/>
      <c r="D377" s="256"/>
      <c r="E377" s="256"/>
      <c r="F377" s="256"/>
      <c r="G377" s="256"/>
      <c r="H377" s="256"/>
    </row>
    <row r="378" spans="1:9" ht="5.25" hidden="1" customHeight="1" x14ac:dyDescent="0.25">
      <c r="A378" s="63"/>
      <c r="B378" s="101"/>
      <c r="C378" s="249"/>
      <c r="D378" s="256"/>
      <c r="E378" s="256"/>
      <c r="F378" s="256"/>
      <c r="G378" s="256"/>
      <c r="H378" s="256"/>
    </row>
    <row r="379" spans="1:9" hidden="1" x14ac:dyDescent="0.25">
      <c r="A379" s="63" t="s">
        <v>25</v>
      </c>
      <c r="B379" s="102" t="s">
        <v>193</v>
      </c>
      <c r="C379" s="249"/>
      <c r="D379" s="256"/>
      <c r="E379" s="256"/>
      <c r="F379" s="256"/>
      <c r="G379" s="256"/>
      <c r="H379" s="256"/>
    </row>
    <row r="380" spans="1:9" ht="5.25" hidden="1" customHeight="1" x14ac:dyDescent="0.25">
      <c r="A380" s="63"/>
      <c r="B380" s="101"/>
      <c r="C380" s="249"/>
      <c r="D380" s="256"/>
      <c r="E380" s="256"/>
      <c r="F380" s="256"/>
      <c r="G380" s="256"/>
      <c r="H380" s="256"/>
    </row>
    <row r="381" spans="1:9" hidden="1" x14ac:dyDescent="0.25">
      <c r="A381" s="63" t="s">
        <v>26</v>
      </c>
      <c r="B381" s="101" t="s">
        <v>167</v>
      </c>
      <c r="C381" s="249"/>
      <c r="D381" s="256"/>
      <c r="E381" s="256"/>
      <c r="F381" s="256"/>
      <c r="G381" s="256"/>
      <c r="H381" s="256"/>
    </row>
    <row r="382" spans="1:9" ht="5.25" hidden="1" customHeight="1" x14ac:dyDescent="0.25">
      <c r="A382" s="63"/>
      <c r="B382" s="101"/>
      <c r="C382" s="249"/>
      <c r="D382" s="256"/>
      <c r="E382" s="256"/>
      <c r="F382" s="256"/>
      <c r="G382" s="256"/>
      <c r="H382" s="256"/>
    </row>
    <row r="383" spans="1:9" hidden="1" x14ac:dyDescent="0.25">
      <c r="A383" s="63" t="s">
        <v>27</v>
      </c>
      <c r="B383" s="101" t="s">
        <v>194</v>
      </c>
      <c r="C383" s="249"/>
      <c r="D383" s="256"/>
      <c r="E383" s="256"/>
      <c r="F383" s="256"/>
      <c r="G383" s="256"/>
      <c r="H383" s="256"/>
    </row>
    <row r="384" spans="1:9" ht="5.25" hidden="1" customHeight="1" x14ac:dyDescent="0.25">
      <c r="A384" s="63"/>
      <c r="B384" s="101"/>
      <c r="C384" s="249"/>
      <c r="D384" s="256"/>
      <c r="E384" s="256"/>
      <c r="F384" s="256"/>
      <c r="G384" s="256"/>
      <c r="H384" s="256"/>
    </row>
    <row r="385" spans="1:8" hidden="1" x14ac:dyDescent="0.25">
      <c r="A385" s="63" t="s">
        <v>28</v>
      </c>
      <c r="B385" s="101" t="s">
        <v>167</v>
      </c>
      <c r="C385" s="249"/>
      <c r="D385" s="256"/>
      <c r="E385" s="256"/>
      <c r="F385" s="256"/>
      <c r="G385" s="256"/>
      <c r="H385" s="256"/>
    </row>
    <row r="386" spans="1:8" ht="5.25" hidden="1" customHeight="1" x14ac:dyDescent="0.25">
      <c r="A386" s="63"/>
      <c r="B386" s="101"/>
      <c r="C386" s="249"/>
      <c r="D386" s="256"/>
      <c r="E386" s="256"/>
      <c r="F386" s="256"/>
      <c r="G386" s="256"/>
      <c r="H386" s="256"/>
    </row>
    <row r="387" spans="1:8" hidden="1" x14ac:dyDescent="0.25">
      <c r="A387" s="63" t="s">
        <v>29</v>
      </c>
      <c r="B387" s="101" t="s">
        <v>170</v>
      </c>
      <c r="C387" s="249"/>
      <c r="D387" s="256"/>
      <c r="E387" s="256"/>
      <c r="F387" s="256"/>
      <c r="G387" s="256"/>
      <c r="H387" s="256"/>
    </row>
    <row r="388" spans="1:8" ht="5.25" hidden="1" customHeight="1" x14ac:dyDescent="0.25">
      <c r="A388" s="63"/>
      <c r="B388" s="101"/>
      <c r="C388" s="249"/>
      <c r="D388" s="256"/>
      <c r="E388" s="256"/>
      <c r="F388" s="256"/>
      <c r="G388" s="256"/>
      <c r="H388" s="256"/>
    </row>
    <row r="389" spans="1:8" hidden="1" x14ac:dyDescent="0.25">
      <c r="A389" s="63" t="s">
        <v>30</v>
      </c>
      <c r="B389" s="103" t="s">
        <v>195</v>
      </c>
      <c r="C389" s="249"/>
      <c r="D389" s="256"/>
      <c r="E389" s="256"/>
      <c r="F389" s="256"/>
      <c r="G389" s="256"/>
      <c r="H389" s="256"/>
    </row>
    <row r="390" spans="1:8" ht="5.25" hidden="1" customHeight="1" x14ac:dyDescent="0.25">
      <c r="A390" s="63"/>
      <c r="B390" s="101"/>
      <c r="C390" s="249"/>
      <c r="D390" s="256"/>
      <c r="E390" s="256"/>
      <c r="F390" s="256"/>
      <c r="G390" s="256"/>
      <c r="H390" s="256"/>
    </row>
    <row r="391" spans="1:8" hidden="1" x14ac:dyDescent="0.25">
      <c r="A391" s="63" t="s">
        <v>31</v>
      </c>
      <c r="B391" s="101" t="s">
        <v>196</v>
      </c>
      <c r="C391" s="249"/>
      <c r="D391" s="256"/>
      <c r="E391" s="256"/>
      <c r="F391" s="256"/>
      <c r="G391" s="256"/>
      <c r="H391" s="256"/>
    </row>
    <row r="392" spans="1:8" ht="5.25" hidden="1" customHeight="1" x14ac:dyDescent="0.25">
      <c r="A392" s="63"/>
      <c r="B392" s="101"/>
      <c r="C392" s="249"/>
      <c r="D392" s="256"/>
      <c r="E392" s="256"/>
      <c r="F392" s="256"/>
      <c r="G392" s="256"/>
      <c r="H392" s="256"/>
    </row>
    <row r="393" spans="1:8" hidden="1" x14ac:dyDescent="0.25">
      <c r="A393" s="63" t="s">
        <v>32</v>
      </c>
      <c r="B393" s="101" t="s">
        <v>197</v>
      </c>
      <c r="C393" s="249"/>
      <c r="D393" s="256"/>
      <c r="E393" s="256"/>
      <c r="F393" s="256"/>
      <c r="G393" s="256"/>
      <c r="H393" s="256"/>
    </row>
    <row r="394" spans="1:8" ht="5.25" hidden="1" customHeight="1" x14ac:dyDescent="0.25">
      <c r="A394" s="63"/>
      <c r="B394" s="101"/>
      <c r="C394" s="249"/>
      <c r="D394" s="256"/>
      <c r="E394" s="256"/>
      <c r="F394" s="256"/>
      <c r="G394" s="256"/>
      <c r="H394" s="256"/>
    </row>
    <row r="395" spans="1:8" hidden="1" x14ac:dyDescent="0.25">
      <c r="A395" s="63" t="s">
        <v>33</v>
      </c>
      <c r="B395" s="101" t="s">
        <v>198</v>
      </c>
      <c r="C395" s="249"/>
      <c r="D395" s="256"/>
      <c r="E395" s="256"/>
      <c r="F395" s="256"/>
      <c r="G395" s="256"/>
      <c r="H395" s="256"/>
    </row>
    <row r="396" spans="1:8" ht="5.25" hidden="1" customHeight="1" x14ac:dyDescent="0.25">
      <c r="A396" s="63"/>
      <c r="B396" s="101"/>
      <c r="C396" s="249"/>
      <c r="D396" s="256"/>
      <c r="E396" s="256"/>
      <c r="F396" s="256"/>
      <c r="G396" s="256"/>
      <c r="H396" s="256"/>
    </row>
    <row r="397" spans="1:8" hidden="1" x14ac:dyDescent="0.25">
      <c r="A397" s="63" t="s">
        <v>34</v>
      </c>
      <c r="B397" s="101" t="s">
        <v>198</v>
      </c>
      <c r="C397" s="249"/>
      <c r="D397" s="256"/>
      <c r="E397" s="256"/>
      <c r="F397" s="256"/>
      <c r="G397" s="256"/>
      <c r="H397" s="256"/>
    </row>
    <row r="398" spans="1:8" ht="5.25" hidden="1" customHeight="1" x14ac:dyDescent="0.25">
      <c r="A398" s="63"/>
      <c r="B398" s="101"/>
      <c r="C398" s="249"/>
      <c r="D398" s="256"/>
      <c r="E398" s="256"/>
      <c r="F398" s="256"/>
      <c r="G398" s="256"/>
      <c r="H398" s="256"/>
    </row>
    <row r="399" spans="1:8" hidden="1" x14ac:dyDescent="0.25">
      <c r="A399" s="63" t="s">
        <v>35</v>
      </c>
      <c r="B399" s="101" t="s">
        <v>199</v>
      </c>
      <c r="C399" s="249"/>
      <c r="D399" s="256"/>
      <c r="E399" s="256"/>
      <c r="F399" s="256"/>
      <c r="G399" s="256"/>
      <c r="H399" s="256"/>
    </row>
    <row r="400" spans="1:8" ht="5.25" hidden="1" customHeight="1" x14ac:dyDescent="0.25">
      <c r="A400" s="13"/>
      <c r="B400" s="37"/>
      <c r="C400" s="246"/>
      <c r="D400" s="1"/>
      <c r="E400" s="1"/>
      <c r="F400" s="1"/>
      <c r="G400" s="1"/>
      <c r="H400" s="1"/>
    </row>
    <row r="401" spans="1:9" x14ac:dyDescent="0.25">
      <c r="D401" s="363"/>
    </row>
    <row r="402" spans="1:9" ht="33" customHeight="1" x14ac:dyDescent="0.25">
      <c r="A402" s="59"/>
      <c r="B402"/>
      <c r="C402"/>
      <c r="D402"/>
      <c r="E402"/>
      <c r="F402"/>
      <c r="G402"/>
      <c r="H402"/>
      <c r="I402"/>
    </row>
    <row r="403" spans="1:9" x14ac:dyDescent="0.25">
      <c r="A403" s="59"/>
      <c r="B403"/>
      <c r="C403"/>
      <c r="D403"/>
      <c r="E403"/>
      <c r="F403"/>
      <c r="G403"/>
      <c r="H403"/>
      <c r="I403"/>
    </row>
    <row r="404" spans="1:9" ht="5.25" customHeight="1" x14ac:dyDescent="0.25">
      <c r="A404" s="59"/>
      <c r="B404"/>
      <c r="C404"/>
      <c r="D404"/>
      <c r="E404"/>
      <c r="F404"/>
      <c r="G404"/>
      <c r="H404"/>
      <c r="I404"/>
    </row>
    <row r="405" spans="1:9" x14ac:dyDescent="0.25">
      <c r="A405" s="59"/>
      <c r="B405"/>
      <c r="C405"/>
      <c r="D405"/>
      <c r="E405"/>
      <c r="F405"/>
      <c r="G405"/>
      <c r="H405"/>
      <c r="I405"/>
    </row>
    <row r="406" spans="1:9" ht="5.25" customHeight="1" x14ac:dyDescent="0.25">
      <c r="A406" s="59"/>
      <c r="B406"/>
      <c r="C406"/>
      <c r="D406"/>
      <c r="E406"/>
      <c r="F406"/>
      <c r="G406"/>
      <c r="H406"/>
      <c r="I406"/>
    </row>
    <row r="407" spans="1:9" x14ac:dyDescent="0.25">
      <c r="A407" s="59"/>
      <c r="B407"/>
      <c r="C407"/>
      <c r="D407"/>
      <c r="E407"/>
      <c r="F407"/>
      <c r="G407"/>
      <c r="H407"/>
      <c r="I407"/>
    </row>
    <row r="408" spans="1:9" ht="5.25" customHeight="1" x14ac:dyDescent="0.25">
      <c r="A408" s="59"/>
      <c r="B408"/>
      <c r="C408"/>
      <c r="D408"/>
      <c r="E408"/>
      <c r="F408"/>
      <c r="G408"/>
      <c r="H408"/>
      <c r="I408"/>
    </row>
    <row r="409" spans="1:9" x14ac:dyDescent="0.25">
      <c r="A409" s="59"/>
      <c r="B409"/>
      <c r="C409"/>
      <c r="D409"/>
      <c r="E409"/>
      <c r="F409"/>
      <c r="G409"/>
      <c r="H409"/>
      <c r="I409"/>
    </row>
    <row r="410" spans="1:9" ht="5.25" customHeight="1" x14ac:dyDescent="0.25">
      <c r="A410" s="59"/>
      <c r="B410"/>
      <c r="C410"/>
      <c r="D410"/>
      <c r="E410"/>
      <c r="F410"/>
      <c r="G410"/>
      <c r="H410"/>
      <c r="I410"/>
    </row>
    <row r="411" spans="1:9" x14ac:dyDescent="0.25">
      <c r="A411" s="59"/>
      <c r="B411"/>
      <c r="C411"/>
      <c r="D411"/>
      <c r="E411"/>
      <c r="F411"/>
      <c r="G411"/>
      <c r="H411"/>
      <c r="I411"/>
    </row>
    <row r="412" spans="1:9" ht="5.25" customHeight="1" x14ac:dyDescent="0.25">
      <c r="A412" s="59"/>
      <c r="B412"/>
      <c r="C412"/>
      <c r="D412"/>
      <c r="E412"/>
      <c r="F412"/>
      <c r="G412"/>
      <c r="H412"/>
      <c r="I412"/>
    </row>
    <row r="413" spans="1:9" x14ac:dyDescent="0.25">
      <c r="A413" s="59"/>
      <c r="B413"/>
      <c r="C413"/>
      <c r="D413"/>
      <c r="E413"/>
      <c r="F413"/>
      <c r="G413"/>
      <c r="H413"/>
      <c r="I413"/>
    </row>
    <row r="414" spans="1:9" ht="5.25" customHeight="1" x14ac:dyDescent="0.25">
      <c r="A414" s="59"/>
      <c r="B414"/>
      <c r="C414"/>
      <c r="D414"/>
      <c r="E414"/>
      <c r="F414"/>
      <c r="G414"/>
      <c r="H414"/>
      <c r="I414"/>
    </row>
    <row r="415" spans="1:9" x14ac:dyDescent="0.25">
      <c r="A415" s="59"/>
      <c r="B415"/>
      <c r="C415"/>
      <c r="D415"/>
      <c r="E415"/>
      <c r="F415"/>
      <c r="G415"/>
      <c r="H415"/>
      <c r="I415"/>
    </row>
    <row r="416" spans="1:9" ht="5.25" customHeight="1" x14ac:dyDescent="0.25">
      <c r="A416" s="59"/>
      <c r="B416"/>
      <c r="C416"/>
      <c r="D416"/>
      <c r="E416"/>
      <c r="F416"/>
      <c r="G416"/>
      <c r="H416"/>
      <c r="I416"/>
    </row>
    <row r="417" spans="1:9" x14ac:dyDescent="0.25">
      <c r="A417" s="59"/>
      <c r="B417"/>
      <c r="C417"/>
      <c r="D417"/>
      <c r="E417"/>
      <c r="F417"/>
      <c r="G417"/>
      <c r="H417"/>
      <c r="I417"/>
    </row>
    <row r="418" spans="1:9" ht="5.25" customHeight="1" x14ac:dyDescent="0.25">
      <c r="A418" s="59"/>
      <c r="B418"/>
      <c r="C418"/>
      <c r="D418"/>
      <c r="E418"/>
      <c r="F418"/>
      <c r="G418"/>
      <c r="H418"/>
      <c r="I418"/>
    </row>
    <row r="419" spans="1:9" x14ac:dyDescent="0.25">
      <c r="A419" s="59"/>
      <c r="B419"/>
      <c r="C419"/>
      <c r="D419"/>
      <c r="E419"/>
      <c r="F419"/>
      <c r="G419"/>
      <c r="H419"/>
      <c r="I419"/>
    </row>
    <row r="420" spans="1:9" ht="5.25" customHeight="1" x14ac:dyDescent="0.25">
      <c r="A420" s="59"/>
      <c r="B420"/>
      <c r="C420"/>
      <c r="D420"/>
      <c r="E420"/>
      <c r="F420"/>
      <c r="G420"/>
      <c r="H420"/>
      <c r="I420"/>
    </row>
    <row r="421" spans="1:9" x14ac:dyDescent="0.25">
      <c r="A421" s="59"/>
      <c r="B421"/>
      <c r="C421"/>
      <c r="D421"/>
      <c r="E421"/>
      <c r="F421"/>
      <c r="G421"/>
      <c r="H421"/>
      <c r="I421"/>
    </row>
    <row r="422" spans="1:9" ht="5.25" customHeight="1" x14ac:dyDescent="0.25">
      <c r="A422" s="59"/>
      <c r="B422"/>
      <c r="C422"/>
      <c r="D422"/>
      <c r="E422"/>
      <c r="F422"/>
      <c r="G422"/>
      <c r="H422"/>
      <c r="I422"/>
    </row>
    <row r="423" spans="1:9" x14ac:dyDescent="0.25">
      <c r="A423" s="59"/>
      <c r="B423"/>
      <c r="C423"/>
      <c r="D423"/>
      <c r="E423"/>
      <c r="F423"/>
      <c r="G423"/>
      <c r="H423"/>
      <c r="I423"/>
    </row>
    <row r="424" spans="1:9" ht="5.25" customHeight="1" x14ac:dyDescent="0.25">
      <c r="A424" s="59"/>
      <c r="B424"/>
      <c r="C424"/>
      <c r="D424"/>
      <c r="E424"/>
      <c r="F424"/>
      <c r="G424"/>
      <c r="H424"/>
      <c r="I424"/>
    </row>
    <row r="425" spans="1:9" x14ac:dyDescent="0.25">
      <c r="A425" s="59"/>
      <c r="B425"/>
      <c r="C425"/>
      <c r="D425"/>
      <c r="E425"/>
      <c r="F425"/>
      <c r="G425"/>
      <c r="H425"/>
      <c r="I425"/>
    </row>
    <row r="426" spans="1:9" ht="5.25" customHeight="1" x14ac:dyDescent="0.25">
      <c r="A426" s="59"/>
      <c r="B426"/>
      <c r="C426"/>
      <c r="D426"/>
      <c r="E426"/>
      <c r="F426"/>
      <c r="G426"/>
      <c r="H426"/>
      <c r="I426"/>
    </row>
    <row r="427" spans="1:9" x14ac:dyDescent="0.25">
      <c r="A427" s="59"/>
      <c r="B427"/>
      <c r="C427"/>
      <c r="D427"/>
      <c r="E427"/>
      <c r="F427"/>
      <c r="G427"/>
      <c r="H427"/>
      <c r="I427"/>
    </row>
    <row r="428" spans="1:9" ht="5.25" customHeight="1" x14ac:dyDescent="0.25">
      <c r="A428" s="59"/>
      <c r="B428"/>
      <c r="C428"/>
      <c r="D428"/>
      <c r="E428"/>
      <c r="F428"/>
      <c r="G428"/>
      <c r="H428"/>
      <c r="I428"/>
    </row>
    <row r="429" spans="1:9" x14ac:dyDescent="0.25">
      <c r="A429" s="59"/>
      <c r="B429"/>
      <c r="C429"/>
      <c r="D429"/>
      <c r="E429"/>
      <c r="F429"/>
      <c r="G429"/>
      <c r="H429"/>
      <c r="I429"/>
    </row>
    <row r="430" spans="1:9" ht="5.25" customHeight="1" x14ac:dyDescent="0.25">
      <c r="A430" s="59"/>
      <c r="B430"/>
      <c r="C430"/>
      <c r="D430"/>
      <c r="E430"/>
      <c r="F430"/>
      <c r="G430"/>
      <c r="H430"/>
      <c r="I430"/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80" fitToHeight="4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showGridLines="0" topLeftCell="A116" zoomScaleNormal="100" zoomScaleSheetLayoutView="100" workbookViewId="0">
      <selection activeCell="E125" sqref="E125:E141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5" width="14.28515625" style="31" customWidth="1"/>
    <col min="6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211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36</v>
      </c>
      <c r="B11" s="36" t="s">
        <v>172</v>
      </c>
      <c r="C11" s="369">
        <v>2724</v>
      </c>
      <c r="D11" s="351">
        <v>248</v>
      </c>
      <c r="E11" s="351">
        <v>255</v>
      </c>
      <c r="F11" s="117"/>
      <c r="G11" s="117"/>
      <c r="H11" s="117">
        <f>G11+D11+E11+F11</f>
        <v>503</v>
      </c>
      <c r="I11" s="77">
        <f t="shared" ref="I11:I42" si="0">IFERROR(H11/C11,0)</f>
        <v>0.18465491923641703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14"/>
      <c r="B12" s="38"/>
      <c r="C12" s="131"/>
      <c r="D12" s="118"/>
      <c r="E12" s="118"/>
      <c r="F12" s="118"/>
      <c r="G12" s="118"/>
      <c r="H12" s="118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3" t="s">
        <v>37</v>
      </c>
      <c r="B13" s="64" t="s">
        <v>212</v>
      </c>
      <c r="C13" s="370">
        <v>689</v>
      </c>
      <c r="D13" s="365">
        <v>94</v>
      </c>
      <c r="E13" s="365">
        <v>65</v>
      </c>
      <c r="F13" s="214"/>
      <c r="G13" s="214"/>
      <c r="H13" s="214">
        <f>G13+D13+E13+F13</f>
        <v>159</v>
      </c>
      <c r="I13" s="77">
        <f t="shared" si="0"/>
        <v>0.23076923076923078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3"/>
      <c r="B14" s="64"/>
      <c r="C14" s="213"/>
      <c r="D14" s="214"/>
      <c r="E14" s="214"/>
      <c r="F14" s="214"/>
      <c r="G14" s="214"/>
      <c r="H14" s="214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3" t="s">
        <v>38</v>
      </c>
      <c r="B15" s="64" t="s">
        <v>167</v>
      </c>
      <c r="C15" s="370">
        <v>592</v>
      </c>
      <c r="D15" s="365">
        <v>52</v>
      </c>
      <c r="E15" s="365">
        <v>28</v>
      </c>
      <c r="F15" s="214"/>
      <c r="G15" s="214"/>
      <c r="H15" s="214">
        <f>G15+D15+E15+F15</f>
        <v>80</v>
      </c>
      <c r="I15" s="77">
        <f t="shared" si="0"/>
        <v>0.13513513513513514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3"/>
      <c r="B16" s="64"/>
      <c r="C16" s="213"/>
      <c r="D16" s="214"/>
      <c r="E16" s="214"/>
      <c r="F16" s="214"/>
      <c r="G16" s="214"/>
      <c r="H16" s="214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3" t="s">
        <v>39</v>
      </c>
      <c r="B17" s="64" t="s">
        <v>172</v>
      </c>
      <c r="C17" s="370">
        <v>652</v>
      </c>
      <c r="D17" s="365">
        <v>31</v>
      </c>
      <c r="E17" s="365">
        <v>30</v>
      </c>
      <c r="F17" s="214"/>
      <c r="G17" s="214"/>
      <c r="H17" s="214">
        <f>G17+D17+E17+F17</f>
        <v>61</v>
      </c>
      <c r="I17" s="77">
        <f t="shared" si="0"/>
        <v>9.3558282208588958E-2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3"/>
      <c r="B18" s="64"/>
      <c r="C18" s="213"/>
      <c r="D18" s="214"/>
      <c r="E18" s="214"/>
      <c r="F18" s="214"/>
      <c r="G18" s="214"/>
      <c r="H18" s="214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3" t="s">
        <v>40</v>
      </c>
      <c r="B19" s="64" t="s">
        <v>213</v>
      </c>
      <c r="C19" s="370">
        <v>3630</v>
      </c>
      <c r="D19" s="365">
        <v>240</v>
      </c>
      <c r="E19" s="365">
        <v>549</v>
      </c>
      <c r="F19" s="214"/>
      <c r="G19" s="214"/>
      <c r="H19" s="214">
        <f>G19+D19+E19+F19</f>
        <v>789</v>
      </c>
      <c r="I19" s="77">
        <f t="shared" si="0"/>
        <v>0.21735537190082643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3"/>
      <c r="B20" s="64"/>
      <c r="C20" s="213"/>
      <c r="D20" s="214"/>
      <c r="E20" s="214"/>
      <c r="F20" s="214"/>
      <c r="G20" s="214"/>
      <c r="H20" s="214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3" t="s">
        <v>310</v>
      </c>
      <c r="B21" s="64" t="s">
        <v>214</v>
      </c>
      <c r="C21" s="370">
        <v>917</v>
      </c>
      <c r="D21" s="365">
        <v>152</v>
      </c>
      <c r="E21" s="365">
        <v>117</v>
      </c>
      <c r="F21" s="214"/>
      <c r="G21" s="214"/>
      <c r="H21" s="214">
        <f>G21+D21+E21+F21</f>
        <v>269</v>
      </c>
      <c r="I21" s="77">
        <f t="shared" si="0"/>
        <v>0.29334787350054525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3"/>
      <c r="B22" s="64"/>
      <c r="C22" s="213"/>
      <c r="D22" s="214"/>
      <c r="E22" s="214"/>
      <c r="F22" s="214"/>
      <c r="G22" s="214"/>
      <c r="H22" s="214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3" t="s">
        <v>311</v>
      </c>
      <c r="B23" s="102" t="s">
        <v>312</v>
      </c>
      <c r="C23" s="370">
        <v>549</v>
      </c>
      <c r="D23" s="365">
        <v>45</v>
      </c>
      <c r="E23" s="365">
        <v>68</v>
      </c>
      <c r="F23" s="214"/>
      <c r="G23" s="214"/>
      <c r="H23" s="214">
        <f>G23+D23+E23+F23</f>
        <v>113</v>
      </c>
      <c r="I23" s="77">
        <f t="shared" si="0"/>
        <v>0.2058287795992714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3"/>
      <c r="B24" s="64"/>
      <c r="C24" s="213"/>
      <c r="D24" s="214"/>
      <c r="E24" s="214"/>
      <c r="F24" s="214"/>
      <c r="G24" s="214"/>
      <c r="H24" s="214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3" t="s">
        <v>313</v>
      </c>
      <c r="B25" s="64" t="s">
        <v>215</v>
      </c>
      <c r="C25" s="370">
        <v>206</v>
      </c>
      <c r="D25" s="365">
        <v>7</v>
      </c>
      <c r="E25" s="365">
        <v>8</v>
      </c>
      <c r="F25" s="214"/>
      <c r="G25" s="214"/>
      <c r="H25" s="214">
        <f>G25+D25+E25+F25</f>
        <v>15</v>
      </c>
      <c r="I25" s="77">
        <f t="shared" si="0"/>
        <v>7.281553398058252E-2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3"/>
      <c r="B26" s="64"/>
      <c r="C26" s="213"/>
      <c r="D26" s="214"/>
      <c r="E26" s="214"/>
      <c r="F26" s="214"/>
      <c r="G26" s="214"/>
      <c r="H26" s="214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299" t="s">
        <v>314</v>
      </c>
      <c r="B27" s="280" t="s">
        <v>194</v>
      </c>
      <c r="C27" s="371">
        <v>146</v>
      </c>
      <c r="D27" s="353">
        <v>5</v>
      </c>
      <c r="E27" s="353">
        <v>7</v>
      </c>
      <c r="F27" s="296"/>
      <c r="G27" s="296"/>
      <c r="H27" s="296">
        <f>G27+D27+E27+F27</f>
        <v>12</v>
      </c>
      <c r="I27" s="77">
        <f t="shared" si="0"/>
        <v>8.2191780821917804E-2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x14ac:dyDescent="0.25">
      <c r="I28" s="77">
        <f t="shared" si="0"/>
        <v>0</v>
      </c>
    </row>
    <row r="29" spans="1:21" ht="33" customHeight="1" x14ac:dyDescent="0.25">
      <c r="A29" s="44" t="s">
        <v>216</v>
      </c>
      <c r="B29" s="67"/>
      <c r="C29" s="67"/>
      <c r="D29" s="145"/>
      <c r="E29" s="145"/>
      <c r="F29" s="145"/>
      <c r="G29" s="145"/>
      <c r="H29" s="145"/>
      <c r="I29" s="77">
        <f t="shared" si="0"/>
        <v>0</v>
      </c>
    </row>
    <row r="30" spans="1:21" x14ac:dyDescent="0.25">
      <c r="A30" s="12" t="s">
        <v>36</v>
      </c>
      <c r="B30" s="36" t="s">
        <v>172</v>
      </c>
      <c r="C30" s="372">
        <v>1002</v>
      </c>
      <c r="D30" s="356">
        <v>266</v>
      </c>
      <c r="E30" s="356">
        <v>292</v>
      </c>
      <c r="F30" s="7"/>
      <c r="G30" s="7"/>
      <c r="H30" s="7">
        <f>G30+D30+E30+F30</f>
        <v>558</v>
      </c>
      <c r="I30" s="77">
        <f t="shared" si="0"/>
        <v>0.55688622754491013</v>
      </c>
    </row>
    <row r="31" spans="1:21" ht="5.25" customHeight="1" x14ac:dyDescent="0.25">
      <c r="A31" s="14"/>
      <c r="B31" s="38"/>
      <c r="C31" s="38"/>
      <c r="D31" s="6"/>
      <c r="E31" s="6"/>
      <c r="F31" s="6"/>
      <c r="G31" s="6"/>
      <c r="H31" s="6"/>
      <c r="I31" s="77">
        <f t="shared" si="0"/>
        <v>0</v>
      </c>
    </row>
    <row r="32" spans="1:21" x14ac:dyDescent="0.25">
      <c r="A32" s="63" t="s">
        <v>37</v>
      </c>
      <c r="B32" s="64" t="s">
        <v>212</v>
      </c>
      <c r="C32" s="373">
        <v>90</v>
      </c>
      <c r="D32" s="364">
        <v>46</v>
      </c>
      <c r="E32" s="364">
        <v>21</v>
      </c>
      <c r="F32" s="65"/>
      <c r="G32" s="65"/>
      <c r="H32" s="65">
        <f>G32+D32+E32+F32</f>
        <v>67</v>
      </c>
      <c r="I32" s="77">
        <f t="shared" si="0"/>
        <v>0.74444444444444446</v>
      </c>
    </row>
    <row r="33" spans="1:9" ht="5.25" customHeight="1" x14ac:dyDescent="0.25">
      <c r="A33" s="63"/>
      <c r="B33" s="64"/>
      <c r="C33" s="64"/>
      <c r="D33" s="65"/>
      <c r="E33" s="65"/>
      <c r="F33" s="65"/>
      <c r="G33" s="65"/>
      <c r="H33" s="65"/>
      <c r="I33" s="77">
        <f t="shared" si="0"/>
        <v>0</v>
      </c>
    </row>
    <row r="34" spans="1:9" x14ac:dyDescent="0.25">
      <c r="A34" s="63" t="s">
        <v>38</v>
      </c>
      <c r="B34" s="64" t="s">
        <v>167</v>
      </c>
      <c r="C34" s="373">
        <v>337</v>
      </c>
      <c r="D34" s="364">
        <v>59</v>
      </c>
      <c r="E34" s="364">
        <v>56</v>
      </c>
      <c r="F34" s="65"/>
      <c r="G34" s="65"/>
      <c r="H34" s="65">
        <f>G34+D34+E34+F34</f>
        <v>115</v>
      </c>
      <c r="I34" s="77">
        <f t="shared" si="0"/>
        <v>0.34124629080118696</v>
      </c>
    </row>
    <row r="35" spans="1:9" ht="5.25" customHeight="1" x14ac:dyDescent="0.25">
      <c r="A35" s="63"/>
      <c r="B35" s="64"/>
      <c r="C35" s="64"/>
      <c r="D35" s="65"/>
      <c r="E35" s="65"/>
      <c r="F35" s="65"/>
      <c r="G35" s="65"/>
      <c r="H35" s="65"/>
      <c r="I35" s="77">
        <f t="shared" si="0"/>
        <v>0</v>
      </c>
    </row>
    <row r="36" spans="1:9" x14ac:dyDescent="0.25">
      <c r="A36" s="63" t="s">
        <v>39</v>
      </c>
      <c r="B36" s="64" t="s">
        <v>172</v>
      </c>
      <c r="C36" s="373">
        <v>28</v>
      </c>
      <c r="D36" s="364">
        <v>11</v>
      </c>
      <c r="E36" s="364">
        <v>6</v>
      </c>
      <c r="F36" s="65"/>
      <c r="G36" s="65"/>
      <c r="H36" s="65">
        <f>G36+D36+E36+F36</f>
        <v>17</v>
      </c>
      <c r="I36" s="77">
        <f t="shared" si="0"/>
        <v>0.6071428571428571</v>
      </c>
    </row>
    <row r="37" spans="1:9" ht="5.25" customHeight="1" x14ac:dyDescent="0.25">
      <c r="A37" s="63"/>
      <c r="B37" s="64"/>
      <c r="C37" s="64"/>
      <c r="D37" s="65"/>
      <c r="E37" s="65"/>
      <c r="F37" s="65"/>
      <c r="G37" s="65"/>
      <c r="H37" s="65"/>
      <c r="I37" s="77">
        <f t="shared" si="0"/>
        <v>0</v>
      </c>
    </row>
    <row r="38" spans="1:9" x14ac:dyDescent="0.25">
      <c r="A38" s="63" t="s">
        <v>40</v>
      </c>
      <c r="B38" s="64" t="s">
        <v>213</v>
      </c>
      <c r="C38" s="373">
        <v>896</v>
      </c>
      <c r="D38" s="364">
        <v>180</v>
      </c>
      <c r="E38" s="364">
        <v>193</v>
      </c>
      <c r="F38" s="65"/>
      <c r="G38" s="65"/>
      <c r="H38" s="65">
        <f>G38+D38+E38+F38</f>
        <v>373</v>
      </c>
      <c r="I38" s="77">
        <f t="shared" si="0"/>
        <v>0.41629464285714285</v>
      </c>
    </row>
    <row r="39" spans="1:9" ht="5.25" customHeight="1" x14ac:dyDescent="0.25">
      <c r="A39" s="63"/>
      <c r="B39" s="64"/>
      <c r="C39" s="64"/>
      <c r="D39" s="65"/>
      <c r="E39" s="65"/>
      <c r="F39" s="65"/>
      <c r="G39" s="65"/>
      <c r="H39" s="65"/>
      <c r="I39" s="77">
        <f t="shared" si="0"/>
        <v>0</v>
      </c>
    </row>
    <row r="40" spans="1:9" x14ac:dyDescent="0.25">
      <c r="A40" s="63" t="s">
        <v>315</v>
      </c>
      <c r="B40" s="64" t="s">
        <v>214</v>
      </c>
      <c r="C40" s="373">
        <v>256</v>
      </c>
      <c r="D40" s="364">
        <v>86</v>
      </c>
      <c r="E40" s="364">
        <v>128</v>
      </c>
      <c r="F40" s="65"/>
      <c r="G40" s="65"/>
      <c r="H40" s="65">
        <f>G40+D40+E40+F40</f>
        <v>214</v>
      </c>
      <c r="I40" s="77">
        <f t="shared" si="0"/>
        <v>0.8359375</v>
      </c>
    </row>
    <row r="41" spans="1:9" ht="5.25" customHeight="1" x14ac:dyDescent="0.25">
      <c r="A41" s="63"/>
      <c r="B41" s="64"/>
      <c r="C41" s="64"/>
      <c r="D41" s="65"/>
      <c r="E41" s="65"/>
      <c r="F41" s="65"/>
      <c r="G41" s="65"/>
      <c r="H41" s="65"/>
      <c r="I41" s="77">
        <f t="shared" si="0"/>
        <v>0</v>
      </c>
    </row>
    <row r="42" spans="1:9" x14ac:dyDescent="0.25">
      <c r="A42" s="63" t="s">
        <v>311</v>
      </c>
      <c r="B42" s="102" t="s">
        <v>312</v>
      </c>
      <c r="C42" s="373">
        <v>176</v>
      </c>
      <c r="D42" s="364">
        <v>41</v>
      </c>
      <c r="E42" s="364">
        <v>47</v>
      </c>
      <c r="F42" s="65"/>
      <c r="G42" s="65"/>
      <c r="H42" s="65">
        <f>G42+D42+E42+F42</f>
        <v>88</v>
      </c>
      <c r="I42" s="77">
        <f t="shared" si="0"/>
        <v>0.5</v>
      </c>
    </row>
    <row r="43" spans="1:9" ht="5.25" customHeight="1" x14ac:dyDescent="0.25">
      <c r="A43" s="63"/>
      <c r="B43" s="64"/>
      <c r="C43" s="64"/>
      <c r="D43" s="65"/>
      <c r="E43" s="65"/>
      <c r="F43" s="65"/>
      <c r="G43" s="65"/>
      <c r="H43" s="65"/>
      <c r="I43" s="77">
        <f t="shared" ref="I43:I74" si="1">IFERROR(H43/C43,0)</f>
        <v>0</v>
      </c>
    </row>
    <row r="44" spans="1:9" x14ac:dyDescent="0.25">
      <c r="A44" s="63" t="s">
        <v>313</v>
      </c>
      <c r="B44" s="64" t="s">
        <v>215</v>
      </c>
      <c r="C44" s="373">
        <v>25</v>
      </c>
      <c r="D44" s="364">
        <v>8</v>
      </c>
      <c r="E44" s="364">
        <v>9</v>
      </c>
      <c r="F44" s="65"/>
      <c r="G44" s="65"/>
      <c r="H44" s="65">
        <f>G44+D44+E44+F44</f>
        <v>17</v>
      </c>
      <c r="I44" s="77">
        <f t="shared" si="1"/>
        <v>0.68</v>
      </c>
    </row>
    <row r="45" spans="1:9" ht="5.25" customHeight="1" x14ac:dyDescent="0.25">
      <c r="A45" s="63"/>
      <c r="B45" s="64"/>
      <c r="C45" s="64"/>
      <c r="D45" s="65"/>
      <c r="E45" s="65"/>
      <c r="F45" s="65"/>
      <c r="G45" s="65"/>
      <c r="H45" s="65"/>
      <c r="I45" s="77">
        <f t="shared" si="1"/>
        <v>0</v>
      </c>
    </row>
    <row r="46" spans="1:9" x14ac:dyDescent="0.25">
      <c r="A46" s="299" t="s">
        <v>314</v>
      </c>
      <c r="B46" s="280" t="s">
        <v>194</v>
      </c>
      <c r="C46" s="374">
        <v>23</v>
      </c>
      <c r="D46" s="358">
        <v>7</v>
      </c>
      <c r="E46" s="358">
        <v>8</v>
      </c>
      <c r="F46" s="281"/>
      <c r="G46" s="281"/>
      <c r="H46" s="281">
        <f>G46+D46+E46+F46</f>
        <v>15</v>
      </c>
      <c r="I46" s="77">
        <f t="shared" si="1"/>
        <v>0.65217391304347827</v>
      </c>
    </row>
    <row r="47" spans="1:9" x14ac:dyDescent="0.25">
      <c r="I47" s="77">
        <f t="shared" si="1"/>
        <v>0</v>
      </c>
    </row>
    <row r="48" spans="1:9" ht="33" customHeight="1" x14ac:dyDescent="0.25">
      <c r="A48" s="44" t="s">
        <v>217</v>
      </c>
      <c r="B48" s="67"/>
      <c r="C48" s="67"/>
      <c r="D48" s="145"/>
      <c r="E48" s="145"/>
      <c r="F48" s="145"/>
      <c r="G48" s="145"/>
      <c r="H48" s="145"/>
      <c r="I48" s="77">
        <f t="shared" si="1"/>
        <v>0</v>
      </c>
    </row>
    <row r="49" spans="1:9" x14ac:dyDescent="0.25">
      <c r="A49" s="12" t="s">
        <v>36</v>
      </c>
      <c r="B49" s="36" t="s">
        <v>172</v>
      </c>
      <c r="C49" s="372">
        <v>840</v>
      </c>
      <c r="D49" s="356">
        <v>233</v>
      </c>
      <c r="E49" s="7" t="s">
        <v>531</v>
      </c>
      <c r="F49" s="7"/>
      <c r="G49" s="7"/>
      <c r="H49" s="7">
        <f>G49+D49+E49+F49</f>
        <v>509</v>
      </c>
      <c r="I49" s="77">
        <f t="shared" si="1"/>
        <v>0.60595238095238091</v>
      </c>
    </row>
    <row r="50" spans="1:9" ht="5.25" customHeight="1" x14ac:dyDescent="0.25">
      <c r="A50" s="14"/>
      <c r="B50" s="38"/>
      <c r="C50" s="38"/>
      <c r="D50" s="6"/>
      <c r="E50" s="6"/>
      <c r="F50" s="6"/>
      <c r="G50" s="6"/>
      <c r="H50" s="6"/>
      <c r="I50" s="77">
        <f t="shared" si="1"/>
        <v>0</v>
      </c>
    </row>
    <row r="51" spans="1:9" x14ac:dyDescent="0.25">
      <c r="A51" s="63" t="s">
        <v>37</v>
      </c>
      <c r="B51" s="64" t="s">
        <v>212</v>
      </c>
      <c r="C51" s="373">
        <v>120</v>
      </c>
      <c r="D51" s="364">
        <v>21</v>
      </c>
      <c r="E51" s="65" t="s">
        <v>532</v>
      </c>
      <c r="F51" s="65"/>
      <c r="G51" s="65"/>
      <c r="H51" s="65">
        <f>G51+D51+E51+F51</f>
        <v>37</v>
      </c>
      <c r="I51" s="77">
        <f t="shared" si="1"/>
        <v>0.30833333333333335</v>
      </c>
    </row>
    <row r="52" spans="1:9" ht="5.25" customHeight="1" x14ac:dyDescent="0.25">
      <c r="A52" s="63"/>
      <c r="B52" s="64"/>
      <c r="C52" s="64"/>
      <c r="D52" s="65"/>
      <c r="E52" s="65"/>
      <c r="F52" s="65"/>
      <c r="G52" s="65"/>
      <c r="H52" s="65"/>
      <c r="I52" s="77">
        <f t="shared" si="1"/>
        <v>0</v>
      </c>
    </row>
    <row r="53" spans="1:9" x14ac:dyDescent="0.25">
      <c r="A53" s="63" t="s">
        <v>38</v>
      </c>
      <c r="B53" s="64" t="s">
        <v>167</v>
      </c>
      <c r="C53" s="373">
        <v>180</v>
      </c>
      <c r="D53" s="364">
        <v>59</v>
      </c>
      <c r="E53" s="65" t="s">
        <v>518</v>
      </c>
      <c r="F53" s="65"/>
      <c r="G53" s="65"/>
      <c r="H53" s="65">
        <f>G53+D53+E53+F53</f>
        <v>134</v>
      </c>
      <c r="I53" s="77">
        <f t="shared" si="1"/>
        <v>0.74444444444444446</v>
      </c>
    </row>
    <row r="54" spans="1:9" ht="5.25" customHeight="1" x14ac:dyDescent="0.25">
      <c r="A54" s="63"/>
      <c r="B54" s="64"/>
      <c r="C54" s="64"/>
      <c r="D54" s="65"/>
      <c r="E54" s="65"/>
      <c r="F54" s="65"/>
      <c r="G54" s="65"/>
      <c r="H54" s="65"/>
      <c r="I54" s="77">
        <f t="shared" si="1"/>
        <v>0</v>
      </c>
    </row>
    <row r="55" spans="1:9" x14ac:dyDescent="0.25">
      <c r="A55" s="63" t="s">
        <v>39</v>
      </c>
      <c r="B55" s="64" t="s">
        <v>172</v>
      </c>
      <c r="C55" s="373">
        <v>140</v>
      </c>
      <c r="D55" s="364">
        <v>32</v>
      </c>
      <c r="E55" s="65" t="s">
        <v>499</v>
      </c>
      <c r="F55" s="65"/>
      <c r="G55" s="65"/>
      <c r="H55" s="65">
        <f>G55+D55+E55+F55</f>
        <v>90</v>
      </c>
      <c r="I55" s="77">
        <f t="shared" si="1"/>
        <v>0.6428571428571429</v>
      </c>
    </row>
    <row r="56" spans="1:9" ht="5.25" customHeight="1" x14ac:dyDescent="0.25">
      <c r="A56" s="63"/>
      <c r="B56" s="64"/>
      <c r="C56" s="64"/>
      <c r="D56" s="65"/>
      <c r="E56" s="65"/>
      <c r="F56" s="65"/>
      <c r="G56" s="65"/>
      <c r="H56" s="65"/>
      <c r="I56" s="77">
        <f t="shared" si="1"/>
        <v>0</v>
      </c>
    </row>
    <row r="57" spans="1:9" x14ac:dyDescent="0.25">
      <c r="A57" s="63" t="s">
        <v>40</v>
      </c>
      <c r="B57" s="64" t="s">
        <v>213</v>
      </c>
      <c r="C57" s="373">
        <v>2152</v>
      </c>
      <c r="D57" s="364">
        <v>453</v>
      </c>
      <c r="E57" s="65" t="s">
        <v>533</v>
      </c>
      <c r="F57" s="65"/>
      <c r="G57" s="65"/>
      <c r="H57" s="65">
        <f>G57+D57+E57+F57</f>
        <v>999</v>
      </c>
      <c r="I57" s="77">
        <f t="shared" si="1"/>
        <v>0.4642193308550186</v>
      </c>
    </row>
    <row r="58" spans="1:9" ht="5.25" customHeight="1" x14ac:dyDescent="0.25">
      <c r="A58" s="63"/>
      <c r="B58" s="64"/>
      <c r="C58" s="64"/>
      <c r="D58" s="65"/>
      <c r="E58" s="65"/>
      <c r="F58" s="65"/>
      <c r="G58" s="65"/>
      <c r="H58" s="65"/>
      <c r="I58" s="77">
        <f t="shared" si="1"/>
        <v>0</v>
      </c>
    </row>
    <row r="59" spans="1:9" x14ac:dyDescent="0.25">
      <c r="A59" s="63" t="s">
        <v>315</v>
      </c>
      <c r="B59" s="64" t="s">
        <v>214</v>
      </c>
      <c r="C59" s="373">
        <v>360</v>
      </c>
      <c r="D59" s="364">
        <v>159</v>
      </c>
      <c r="E59" s="65" t="s">
        <v>534</v>
      </c>
      <c r="F59" s="65"/>
      <c r="G59" s="65"/>
      <c r="H59" s="65">
        <f>G59+D59+E59+F59</f>
        <v>352</v>
      </c>
      <c r="I59" s="77">
        <f t="shared" si="1"/>
        <v>0.97777777777777775</v>
      </c>
    </row>
    <row r="60" spans="1:9" ht="5.25" customHeight="1" x14ac:dyDescent="0.25">
      <c r="A60" s="63"/>
      <c r="B60" s="64"/>
      <c r="C60" s="64"/>
      <c r="D60" s="65"/>
      <c r="E60" s="65"/>
      <c r="F60" s="65"/>
      <c r="G60" s="65"/>
      <c r="H60" s="65"/>
      <c r="I60" s="77">
        <f t="shared" si="1"/>
        <v>0</v>
      </c>
    </row>
    <row r="61" spans="1:9" x14ac:dyDescent="0.25">
      <c r="A61" s="63" t="s">
        <v>311</v>
      </c>
      <c r="B61" s="102" t="s">
        <v>312</v>
      </c>
      <c r="C61" s="373">
        <v>60</v>
      </c>
      <c r="D61" s="364">
        <v>15</v>
      </c>
      <c r="E61" s="65" t="s">
        <v>510</v>
      </c>
      <c r="F61" s="65"/>
      <c r="G61" s="65"/>
      <c r="H61" s="65">
        <f>G61+D61+E61+F61</f>
        <v>24</v>
      </c>
      <c r="I61" s="77">
        <f t="shared" si="1"/>
        <v>0.4</v>
      </c>
    </row>
    <row r="62" spans="1:9" ht="5.25" customHeight="1" x14ac:dyDescent="0.25">
      <c r="A62" s="63"/>
      <c r="B62" s="64"/>
      <c r="C62" s="64"/>
      <c r="D62" s="65"/>
      <c r="E62" s="65"/>
      <c r="F62" s="65"/>
      <c r="G62" s="65"/>
      <c r="H62" s="65"/>
      <c r="I62" s="77">
        <f t="shared" si="1"/>
        <v>0</v>
      </c>
    </row>
    <row r="63" spans="1:9" x14ac:dyDescent="0.25">
      <c r="A63" s="63" t="s">
        <v>313</v>
      </c>
      <c r="B63" s="64" t="s">
        <v>215</v>
      </c>
      <c r="C63" s="373">
        <v>44</v>
      </c>
      <c r="D63" s="364">
        <v>15</v>
      </c>
      <c r="E63" s="65" t="s">
        <v>502</v>
      </c>
      <c r="F63" s="65"/>
      <c r="G63" s="65"/>
      <c r="H63" s="65">
        <f>G63+D63+E63+F63</f>
        <v>28</v>
      </c>
      <c r="I63" s="77">
        <f t="shared" si="1"/>
        <v>0.63636363636363635</v>
      </c>
    </row>
    <row r="64" spans="1:9" ht="5.25" customHeight="1" x14ac:dyDescent="0.25">
      <c r="A64" s="63"/>
      <c r="B64" s="64"/>
      <c r="C64" s="64"/>
      <c r="D64" s="65"/>
      <c r="E64" s="65"/>
      <c r="F64" s="65"/>
      <c r="G64" s="65"/>
      <c r="H64" s="65"/>
      <c r="I64" s="77">
        <f t="shared" si="1"/>
        <v>0</v>
      </c>
    </row>
    <row r="65" spans="1:9" x14ac:dyDescent="0.25">
      <c r="A65" s="299" t="s">
        <v>314</v>
      </c>
      <c r="B65" s="280" t="s">
        <v>194</v>
      </c>
      <c r="C65" s="374">
        <v>20</v>
      </c>
      <c r="D65" s="358">
        <v>1</v>
      </c>
      <c r="E65" s="281" t="s">
        <v>503</v>
      </c>
      <c r="F65" s="281"/>
      <c r="G65" s="281"/>
      <c r="H65" s="281">
        <f>G65+D65+E65+F65</f>
        <v>9</v>
      </c>
      <c r="I65" s="77">
        <f t="shared" si="1"/>
        <v>0.45</v>
      </c>
    </row>
    <row r="66" spans="1:9" x14ac:dyDescent="0.25">
      <c r="I66" s="77">
        <f t="shared" si="1"/>
        <v>0</v>
      </c>
    </row>
    <row r="67" spans="1:9" ht="33" customHeight="1" x14ac:dyDescent="0.25">
      <c r="A67" s="44" t="s">
        <v>218</v>
      </c>
      <c r="B67" s="67"/>
      <c r="C67" s="67"/>
      <c r="D67" s="145"/>
      <c r="E67" s="145"/>
      <c r="F67" s="145"/>
      <c r="G67" s="145"/>
      <c r="H67" s="145"/>
      <c r="I67" s="77">
        <f t="shared" si="1"/>
        <v>0</v>
      </c>
    </row>
    <row r="68" spans="1:9" x14ac:dyDescent="0.25">
      <c r="A68" s="12" t="s">
        <v>36</v>
      </c>
      <c r="B68" s="36" t="s">
        <v>172</v>
      </c>
      <c r="C68" s="372">
        <v>1000</v>
      </c>
      <c r="D68" s="356">
        <v>249</v>
      </c>
      <c r="E68" s="7" t="s">
        <v>535</v>
      </c>
      <c r="F68" s="7"/>
      <c r="G68" s="7"/>
      <c r="H68" s="7">
        <f>G68+D68+E68+F68</f>
        <v>533</v>
      </c>
      <c r="I68" s="77">
        <f t="shared" si="1"/>
        <v>0.53300000000000003</v>
      </c>
    </row>
    <row r="69" spans="1:9" ht="5.25" customHeight="1" x14ac:dyDescent="0.25">
      <c r="A69" s="14"/>
      <c r="B69" s="38"/>
      <c r="C69" s="38"/>
      <c r="D69" s="6"/>
      <c r="E69" s="6"/>
      <c r="F69" s="6"/>
      <c r="G69" s="6"/>
      <c r="H69" s="6"/>
      <c r="I69" s="77">
        <f t="shared" si="1"/>
        <v>0</v>
      </c>
    </row>
    <row r="70" spans="1:9" x14ac:dyDescent="0.25">
      <c r="A70" s="63" t="s">
        <v>37</v>
      </c>
      <c r="B70" s="64" t="s">
        <v>212</v>
      </c>
      <c r="C70" s="373">
        <v>800</v>
      </c>
      <c r="D70" s="364">
        <v>245</v>
      </c>
      <c r="E70" s="65" t="s">
        <v>536</v>
      </c>
      <c r="F70" s="65"/>
      <c r="G70" s="65"/>
      <c r="H70" s="65">
        <f>G70+D70+E70+F70</f>
        <v>502</v>
      </c>
      <c r="I70" s="77">
        <f t="shared" si="1"/>
        <v>0.62749999999999995</v>
      </c>
    </row>
    <row r="71" spans="1:9" ht="5.25" customHeight="1" x14ac:dyDescent="0.25">
      <c r="A71" s="63"/>
      <c r="B71" s="64"/>
      <c r="C71" s="64"/>
      <c r="D71" s="65"/>
      <c r="E71" s="65"/>
      <c r="F71" s="65"/>
      <c r="G71" s="65"/>
      <c r="H71" s="65"/>
      <c r="I71" s="77">
        <f t="shared" si="1"/>
        <v>0</v>
      </c>
    </row>
    <row r="72" spans="1:9" x14ac:dyDescent="0.25">
      <c r="A72" s="63" t="s">
        <v>38</v>
      </c>
      <c r="B72" s="64" t="s">
        <v>167</v>
      </c>
      <c r="C72" s="373">
        <v>800</v>
      </c>
      <c r="D72" s="364">
        <v>128</v>
      </c>
      <c r="E72" s="65" t="s">
        <v>537</v>
      </c>
      <c r="F72" s="65"/>
      <c r="G72" s="65"/>
      <c r="H72" s="65">
        <f>G72+D72+E72+F72</f>
        <v>220</v>
      </c>
      <c r="I72" s="77">
        <f t="shared" si="1"/>
        <v>0.27500000000000002</v>
      </c>
    </row>
    <row r="73" spans="1:9" ht="5.25" customHeight="1" x14ac:dyDescent="0.25">
      <c r="A73" s="63"/>
      <c r="B73" s="64"/>
      <c r="C73" s="64"/>
      <c r="D73" s="65"/>
      <c r="E73" s="65"/>
      <c r="F73" s="65"/>
      <c r="G73" s="65"/>
      <c r="H73" s="65"/>
      <c r="I73" s="77">
        <f t="shared" si="1"/>
        <v>0</v>
      </c>
    </row>
    <row r="74" spans="1:9" x14ac:dyDescent="0.25">
      <c r="A74" s="63" t="s">
        <v>39</v>
      </c>
      <c r="B74" s="64" t="s">
        <v>172</v>
      </c>
      <c r="C74" s="373">
        <v>120</v>
      </c>
      <c r="D74" s="364">
        <v>30</v>
      </c>
      <c r="E74" s="65" t="s">
        <v>538</v>
      </c>
      <c r="F74" s="65"/>
      <c r="G74" s="65"/>
      <c r="H74" s="65">
        <f>G74+D74+E74+F74</f>
        <v>96</v>
      </c>
      <c r="I74" s="77">
        <f t="shared" si="1"/>
        <v>0.8</v>
      </c>
    </row>
    <row r="75" spans="1:9" ht="5.25" customHeight="1" x14ac:dyDescent="0.25">
      <c r="A75" s="63"/>
      <c r="B75" s="64"/>
      <c r="C75" s="64"/>
      <c r="D75" s="65"/>
      <c r="E75" s="65"/>
      <c r="F75" s="65"/>
      <c r="G75" s="65"/>
      <c r="H75" s="65"/>
      <c r="I75" s="77">
        <f t="shared" ref="I75:I106" si="2">IFERROR(H75/C75,0)</f>
        <v>0</v>
      </c>
    </row>
    <row r="76" spans="1:9" x14ac:dyDescent="0.25">
      <c r="A76" s="63" t="s">
        <v>40</v>
      </c>
      <c r="B76" s="64" t="s">
        <v>213</v>
      </c>
      <c r="C76" s="373">
        <v>1400</v>
      </c>
      <c r="D76" s="364">
        <v>247</v>
      </c>
      <c r="E76" s="65" t="s">
        <v>539</v>
      </c>
      <c r="F76" s="65"/>
      <c r="G76" s="65"/>
      <c r="H76" s="65">
        <f>G76+D76+E76+F76</f>
        <v>669</v>
      </c>
      <c r="I76" s="77">
        <f t="shared" si="2"/>
        <v>0.47785714285714287</v>
      </c>
    </row>
    <row r="77" spans="1:9" ht="5.25" customHeight="1" x14ac:dyDescent="0.25">
      <c r="A77" s="63"/>
      <c r="B77" s="64"/>
      <c r="C77" s="64"/>
      <c r="D77" s="65"/>
      <c r="E77" s="65"/>
      <c r="F77" s="65"/>
      <c r="G77" s="65"/>
      <c r="H77" s="65"/>
      <c r="I77" s="77">
        <f t="shared" si="2"/>
        <v>0</v>
      </c>
    </row>
    <row r="78" spans="1:9" x14ac:dyDescent="0.25">
      <c r="A78" s="63" t="s">
        <v>315</v>
      </c>
      <c r="B78" s="64" t="s">
        <v>214</v>
      </c>
      <c r="C78" s="373">
        <v>300</v>
      </c>
      <c r="D78" s="364">
        <v>80</v>
      </c>
      <c r="E78" s="65" t="s">
        <v>519</v>
      </c>
      <c r="F78" s="65"/>
      <c r="G78" s="65"/>
      <c r="H78" s="65">
        <f>G78+D78+E78+F78</f>
        <v>161</v>
      </c>
      <c r="I78" s="77">
        <f t="shared" si="2"/>
        <v>0.53666666666666663</v>
      </c>
    </row>
    <row r="79" spans="1:9" ht="5.25" customHeight="1" x14ac:dyDescent="0.25">
      <c r="A79" s="63"/>
      <c r="B79" s="64"/>
      <c r="C79" s="64"/>
      <c r="D79" s="65"/>
      <c r="E79" s="65"/>
      <c r="F79" s="65"/>
      <c r="G79" s="65"/>
      <c r="H79" s="65"/>
      <c r="I79" s="77">
        <f t="shared" si="2"/>
        <v>0</v>
      </c>
    </row>
    <row r="80" spans="1:9" x14ac:dyDescent="0.25">
      <c r="A80" s="63" t="s">
        <v>311</v>
      </c>
      <c r="B80" s="102" t="s">
        <v>312</v>
      </c>
      <c r="C80" s="373">
        <v>100</v>
      </c>
      <c r="D80" s="364">
        <v>34</v>
      </c>
      <c r="E80" s="65" t="s">
        <v>498</v>
      </c>
      <c r="F80" s="65"/>
      <c r="G80" s="65"/>
      <c r="H80" s="65">
        <f>G80+D80+E80+F80</f>
        <v>70</v>
      </c>
      <c r="I80" s="77">
        <f t="shared" si="2"/>
        <v>0.7</v>
      </c>
    </row>
    <row r="81" spans="1:9" ht="5.25" customHeight="1" x14ac:dyDescent="0.25">
      <c r="A81" s="63"/>
      <c r="B81" s="64"/>
      <c r="C81" s="64"/>
      <c r="D81" s="65"/>
      <c r="E81" s="65"/>
      <c r="F81" s="65"/>
      <c r="G81" s="65"/>
      <c r="H81" s="65"/>
      <c r="I81" s="77">
        <f t="shared" si="2"/>
        <v>0</v>
      </c>
    </row>
    <row r="82" spans="1:9" x14ac:dyDescent="0.25">
      <c r="A82" s="63" t="s">
        <v>313</v>
      </c>
      <c r="B82" s="64" t="s">
        <v>215</v>
      </c>
      <c r="C82" s="373">
        <v>20</v>
      </c>
      <c r="D82" s="364">
        <v>6</v>
      </c>
      <c r="E82" s="65" t="s">
        <v>501</v>
      </c>
      <c r="F82" s="65"/>
      <c r="G82" s="65"/>
      <c r="H82" s="65">
        <f>G82+D82+E82+F82</f>
        <v>8</v>
      </c>
      <c r="I82" s="77">
        <f t="shared" si="2"/>
        <v>0.4</v>
      </c>
    </row>
    <row r="83" spans="1:9" ht="5.25" customHeight="1" x14ac:dyDescent="0.25">
      <c r="A83" s="63"/>
      <c r="B83" s="64"/>
      <c r="C83" s="64"/>
      <c r="D83" s="65"/>
      <c r="E83" s="65"/>
      <c r="F83" s="65"/>
      <c r="G83" s="65"/>
      <c r="H83" s="65"/>
      <c r="I83" s="77">
        <f t="shared" si="2"/>
        <v>0</v>
      </c>
    </row>
    <row r="84" spans="1:9" x14ac:dyDescent="0.25">
      <c r="A84" s="299" t="s">
        <v>314</v>
      </c>
      <c r="B84" s="280" t="s">
        <v>194</v>
      </c>
      <c r="C84" s="374">
        <v>20</v>
      </c>
      <c r="D84" s="358">
        <v>13</v>
      </c>
      <c r="E84" s="281" t="s">
        <v>510</v>
      </c>
      <c r="F84" s="281"/>
      <c r="G84" s="281"/>
      <c r="H84" s="281">
        <f>G84+D84+E84+F84</f>
        <v>22</v>
      </c>
      <c r="I84" s="77">
        <f t="shared" si="2"/>
        <v>1.1000000000000001</v>
      </c>
    </row>
    <row r="85" spans="1:9" x14ac:dyDescent="0.25">
      <c r="I85" s="77">
        <f t="shared" si="2"/>
        <v>0</v>
      </c>
    </row>
    <row r="86" spans="1:9" ht="33" customHeight="1" x14ac:dyDescent="0.25">
      <c r="A86" s="44" t="s">
        <v>219</v>
      </c>
      <c r="B86" s="67"/>
      <c r="C86" s="67"/>
      <c r="D86" s="145"/>
      <c r="E86" s="145"/>
      <c r="F86" s="145"/>
      <c r="G86" s="145"/>
      <c r="H86" s="145"/>
      <c r="I86" s="77">
        <f t="shared" si="2"/>
        <v>0</v>
      </c>
    </row>
    <row r="87" spans="1:9" x14ac:dyDescent="0.25">
      <c r="A87" s="12" t="s">
        <v>36</v>
      </c>
      <c r="B87" s="36" t="s">
        <v>172</v>
      </c>
      <c r="C87" s="369">
        <v>1697</v>
      </c>
      <c r="D87" s="351">
        <v>530</v>
      </c>
      <c r="E87" s="117" t="s">
        <v>540</v>
      </c>
      <c r="F87" s="117"/>
      <c r="G87" s="117"/>
      <c r="H87" s="117">
        <f>G87+D87+E87+F87</f>
        <v>1223</v>
      </c>
      <c r="I87" s="77">
        <f t="shared" si="2"/>
        <v>0.72068355922215677</v>
      </c>
    </row>
    <row r="88" spans="1:9" ht="5.25" customHeight="1" x14ac:dyDescent="0.25">
      <c r="A88" s="14"/>
      <c r="B88" s="38"/>
      <c r="C88" s="131"/>
      <c r="D88" s="118"/>
      <c r="E88" s="118"/>
      <c r="F88" s="118"/>
      <c r="G88" s="118"/>
      <c r="H88" s="118"/>
      <c r="I88" s="77">
        <f t="shared" si="2"/>
        <v>0</v>
      </c>
    </row>
    <row r="89" spans="1:9" x14ac:dyDescent="0.25">
      <c r="A89" s="63" t="s">
        <v>37</v>
      </c>
      <c r="B89" s="64" t="s">
        <v>212</v>
      </c>
      <c r="C89" s="370">
        <v>239</v>
      </c>
      <c r="D89" s="365">
        <v>93</v>
      </c>
      <c r="E89" s="214" t="s">
        <v>508</v>
      </c>
      <c r="F89" s="214"/>
      <c r="G89" s="214"/>
      <c r="H89" s="214">
        <f>G89+D89+E89+F89</f>
        <v>169</v>
      </c>
      <c r="I89" s="77">
        <f t="shared" si="2"/>
        <v>0.70711297071129708</v>
      </c>
    </row>
    <row r="90" spans="1:9" ht="5.25" customHeight="1" x14ac:dyDescent="0.25">
      <c r="A90" s="63"/>
      <c r="B90" s="64"/>
      <c r="C90" s="213"/>
      <c r="D90" s="214"/>
      <c r="E90" s="214"/>
      <c r="F90" s="214"/>
      <c r="G90" s="214"/>
      <c r="H90" s="214"/>
      <c r="I90" s="77">
        <f t="shared" si="2"/>
        <v>0</v>
      </c>
    </row>
    <row r="91" spans="1:9" x14ac:dyDescent="0.25">
      <c r="A91" s="63" t="s">
        <v>38</v>
      </c>
      <c r="B91" s="64" t="s">
        <v>167</v>
      </c>
      <c r="C91" s="370">
        <v>187</v>
      </c>
      <c r="D91" s="365">
        <v>26</v>
      </c>
      <c r="E91" s="214" t="s">
        <v>541</v>
      </c>
      <c r="F91" s="214"/>
      <c r="G91" s="214"/>
      <c r="H91" s="214">
        <f>G91+D91+E91+F91</f>
        <v>71</v>
      </c>
      <c r="I91" s="77">
        <f t="shared" si="2"/>
        <v>0.37967914438502676</v>
      </c>
    </row>
    <row r="92" spans="1:9" ht="5.25" customHeight="1" x14ac:dyDescent="0.25">
      <c r="A92" s="63"/>
      <c r="B92" s="64"/>
      <c r="C92" s="213"/>
      <c r="D92" s="214"/>
      <c r="E92" s="214"/>
      <c r="F92" s="214"/>
      <c r="G92" s="214"/>
      <c r="H92" s="214"/>
      <c r="I92" s="77">
        <f t="shared" si="2"/>
        <v>0</v>
      </c>
    </row>
    <row r="93" spans="1:9" x14ac:dyDescent="0.25">
      <c r="A93" s="63" t="s">
        <v>39</v>
      </c>
      <c r="B93" s="64" t="s">
        <v>172</v>
      </c>
      <c r="C93" s="370">
        <v>227</v>
      </c>
      <c r="D93" s="365">
        <v>88</v>
      </c>
      <c r="E93" s="214" t="s">
        <v>514</v>
      </c>
      <c r="F93" s="214"/>
      <c r="G93" s="214"/>
      <c r="H93" s="214">
        <f>G93+D93+E93+F93</f>
        <v>168</v>
      </c>
      <c r="I93" s="77">
        <f t="shared" si="2"/>
        <v>0.74008810572687223</v>
      </c>
    </row>
    <row r="94" spans="1:9" ht="5.25" customHeight="1" x14ac:dyDescent="0.25">
      <c r="A94" s="63"/>
      <c r="B94" s="64"/>
      <c r="C94" s="213"/>
      <c r="D94" s="214"/>
      <c r="E94" s="214"/>
      <c r="F94" s="214"/>
      <c r="G94" s="214"/>
      <c r="H94" s="214"/>
      <c r="I94" s="77">
        <f t="shared" si="2"/>
        <v>0</v>
      </c>
    </row>
    <row r="95" spans="1:9" x14ac:dyDescent="0.25">
      <c r="A95" s="63" t="s">
        <v>40</v>
      </c>
      <c r="B95" s="64" t="s">
        <v>213</v>
      </c>
      <c r="C95" s="370">
        <v>800</v>
      </c>
      <c r="D95" s="365">
        <v>242</v>
      </c>
      <c r="E95" s="214" t="s">
        <v>542</v>
      </c>
      <c r="F95" s="214"/>
      <c r="G95" s="214"/>
      <c r="H95" s="214">
        <f>G95+D95+E95+F95</f>
        <v>404</v>
      </c>
      <c r="I95" s="77">
        <f t="shared" si="2"/>
        <v>0.505</v>
      </c>
    </row>
    <row r="96" spans="1:9" ht="5.25" customHeight="1" x14ac:dyDescent="0.25">
      <c r="A96" s="63"/>
      <c r="B96" s="64"/>
      <c r="C96" s="213"/>
      <c r="D96" s="214"/>
      <c r="E96" s="214"/>
      <c r="F96" s="214"/>
      <c r="G96" s="214"/>
      <c r="H96" s="214"/>
      <c r="I96" s="77">
        <f t="shared" si="2"/>
        <v>0</v>
      </c>
    </row>
    <row r="97" spans="1:9" x14ac:dyDescent="0.25">
      <c r="A97" s="63" t="s">
        <v>315</v>
      </c>
      <c r="B97" s="64" t="s">
        <v>214</v>
      </c>
      <c r="C97" s="370">
        <v>152</v>
      </c>
      <c r="D97" s="365">
        <v>46</v>
      </c>
      <c r="E97" s="214" t="s">
        <v>511</v>
      </c>
      <c r="F97" s="214"/>
      <c r="G97" s="214"/>
      <c r="H97" s="214">
        <f>G97+D97+E97+F97</f>
        <v>107</v>
      </c>
      <c r="I97" s="77">
        <f t="shared" si="2"/>
        <v>0.70394736842105265</v>
      </c>
    </row>
    <row r="98" spans="1:9" ht="5.25" customHeight="1" x14ac:dyDescent="0.25">
      <c r="A98" s="63"/>
      <c r="B98" s="64"/>
      <c r="C98" s="213"/>
      <c r="D98" s="214"/>
      <c r="E98" s="214"/>
      <c r="F98" s="214"/>
      <c r="G98" s="214"/>
      <c r="H98" s="214"/>
      <c r="I98" s="77">
        <f t="shared" si="2"/>
        <v>0</v>
      </c>
    </row>
    <row r="99" spans="1:9" x14ac:dyDescent="0.25">
      <c r="A99" s="63" t="s">
        <v>311</v>
      </c>
      <c r="B99" s="102" t="s">
        <v>312</v>
      </c>
      <c r="C99" s="370">
        <v>135</v>
      </c>
      <c r="D99" s="365">
        <v>11</v>
      </c>
      <c r="E99" s="214" t="s">
        <v>523</v>
      </c>
      <c r="F99" s="214"/>
      <c r="G99" s="214"/>
      <c r="H99" s="214">
        <f>G99+D99+E99+F99</f>
        <v>51</v>
      </c>
      <c r="I99" s="77">
        <f t="shared" si="2"/>
        <v>0.37777777777777777</v>
      </c>
    </row>
    <row r="100" spans="1:9" ht="5.25" customHeight="1" x14ac:dyDescent="0.25">
      <c r="A100" s="63"/>
      <c r="B100" s="64"/>
      <c r="C100" s="213"/>
      <c r="D100" s="214"/>
      <c r="E100" s="214"/>
      <c r="F100" s="214"/>
      <c r="G100" s="214"/>
      <c r="H100" s="214"/>
      <c r="I100" s="77">
        <f t="shared" si="2"/>
        <v>0</v>
      </c>
    </row>
    <row r="101" spans="1:9" x14ac:dyDescent="0.25">
      <c r="A101" s="63" t="s">
        <v>313</v>
      </c>
      <c r="B101" s="64" t="s">
        <v>215</v>
      </c>
      <c r="C101" s="370">
        <v>26</v>
      </c>
      <c r="D101" s="365">
        <v>16</v>
      </c>
      <c r="E101" s="214" t="s">
        <v>532</v>
      </c>
      <c r="F101" s="214"/>
      <c r="G101" s="214"/>
      <c r="H101" s="214">
        <f>G101+D101+E101+F101</f>
        <v>32</v>
      </c>
      <c r="I101" s="77">
        <f t="shared" si="2"/>
        <v>1.2307692307692308</v>
      </c>
    </row>
    <row r="102" spans="1:9" ht="5.25" customHeight="1" x14ac:dyDescent="0.25">
      <c r="A102" s="63"/>
      <c r="B102" s="64"/>
      <c r="C102" s="213"/>
      <c r="D102" s="214"/>
      <c r="E102" s="214"/>
      <c r="F102" s="214"/>
      <c r="G102" s="214"/>
      <c r="H102" s="214"/>
      <c r="I102" s="77">
        <f t="shared" si="2"/>
        <v>0</v>
      </c>
    </row>
    <row r="103" spans="1:9" x14ac:dyDescent="0.25">
      <c r="A103" s="299" t="s">
        <v>314</v>
      </c>
      <c r="B103" s="280" t="s">
        <v>194</v>
      </c>
      <c r="C103" s="371">
        <v>29</v>
      </c>
      <c r="D103" s="353">
        <v>10</v>
      </c>
      <c r="E103" s="296" t="s">
        <v>515</v>
      </c>
      <c r="F103" s="296"/>
      <c r="G103" s="296"/>
      <c r="H103" s="296">
        <f>G103+D103+E103+F103</f>
        <v>15</v>
      </c>
      <c r="I103" s="77">
        <f t="shared" si="2"/>
        <v>0.51724137931034486</v>
      </c>
    </row>
    <row r="104" spans="1:9" x14ac:dyDescent="0.25">
      <c r="I104" s="77">
        <f t="shared" si="2"/>
        <v>0</v>
      </c>
    </row>
    <row r="105" spans="1:9" ht="33" customHeight="1" x14ac:dyDescent="0.25">
      <c r="A105" s="44" t="s">
        <v>220</v>
      </c>
      <c r="B105" s="67"/>
      <c r="C105" s="67"/>
      <c r="D105" s="145"/>
      <c r="E105" s="145"/>
      <c r="F105" s="145"/>
      <c r="G105" s="145"/>
      <c r="H105" s="145"/>
      <c r="I105" s="77">
        <f t="shared" si="2"/>
        <v>0</v>
      </c>
    </row>
    <row r="106" spans="1:9" x14ac:dyDescent="0.25">
      <c r="A106" s="12" t="s">
        <v>36</v>
      </c>
      <c r="B106" s="36" t="s">
        <v>172</v>
      </c>
      <c r="C106" s="369">
        <v>1540</v>
      </c>
      <c r="D106" s="351">
        <v>392</v>
      </c>
      <c r="E106" s="117" t="s">
        <v>543</v>
      </c>
      <c r="F106" s="117"/>
      <c r="G106" s="117"/>
      <c r="H106" s="117">
        <f>G106+D106+E106+F106</f>
        <v>941</v>
      </c>
      <c r="I106" s="77">
        <f t="shared" si="2"/>
        <v>0.61103896103896105</v>
      </c>
    </row>
    <row r="107" spans="1:9" ht="5.25" customHeight="1" x14ac:dyDescent="0.25">
      <c r="A107" s="14"/>
      <c r="B107" s="38"/>
      <c r="C107" s="131"/>
      <c r="D107" s="118"/>
      <c r="E107" s="118"/>
      <c r="F107" s="118"/>
      <c r="G107" s="118"/>
      <c r="H107" s="118"/>
      <c r="I107" s="77">
        <f t="shared" ref="I107:I138" si="3">IFERROR(H107/C107,0)</f>
        <v>0</v>
      </c>
    </row>
    <row r="108" spans="1:9" x14ac:dyDescent="0.25">
      <c r="A108" s="63" t="s">
        <v>37</v>
      </c>
      <c r="B108" s="64" t="s">
        <v>212</v>
      </c>
      <c r="C108" s="370">
        <v>893</v>
      </c>
      <c r="D108" s="365">
        <v>218</v>
      </c>
      <c r="E108" s="214" t="s">
        <v>544</v>
      </c>
      <c r="F108" s="214"/>
      <c r="G108" s="214"/>
      <c r="H108" s="214">
        <f>G108+D108+E108+F108</f>
        <v>474</v>
      </c>
      <c r="I108" s="77">
        <f t="shared" si="3"/>
        <v>0.53079507278835392</v>
      </c>
    </row>
    <row r="109" spans="1:9" ht="5.25" customHeight="1" x14ac:dyDescent="0.25">
      <c r="A109" s="63"/>
      <c r="B109" s="64"/>
      <c r="C109" s="213"/>
      <c r="D109" s="214"/>
      <c r="E109" s="214"/>
      <c r="F109" s="214"/>
      <c r="G109" s="214"/>
      <c r="H109" s="214"/>
      <c r="I109" s="77">
        <f t="shared" si="3"/>
        <v>0</v>
      </c>
    </row>
    <row r="110" spans="1:9" x14ac:dyDescent="0.25">
      <c r="A110" s="63" t="s">
        <v>38</v>
      </c>
      <c r="B110" s="64" t="s">
        <v>167</v>
      </c>
      <c r="C110" s="370">
        <v>420</v>
      </c>
      <c r="D110" s="365">
        <v>91</v>
      </c>
      <c r="E110" s="214" t="s">
        <v>545</v>
      </c>
      <c r="F110" s="214"/>
      <c r="G110" s="214"/>
      <c r="H110" s="214">
        <f>G110+D110+E110+F110</f>
        <v>599</v>
      </c>
      <c r="I110" s="77">
        <f t="shared" si="3"/>
        <v>1.4261904761904762</v>
      </c>
    </row>
    <row r="111" spans="1:9" ht="5.25" customHeight="1" x14ac:dyDescent="0.25">
      <c r="A111" s="63"/>
      <c r="B111" s="64"/>
      <c r="C111" s="213"/>
      <c r="D111" s="214"/>
      <c r="E111" s="214"/>
      <c r="F111" s="214"/>
      <c r="G111" s="214"/>
      <c r="H111" s="214"/>
      <c r="I111" s="77">
        <f t="shared" si="3"/>
        <v>0</v>
      </c>
    </row>
    <row r="112" spans="1:9" x14ac:dyDescent="0.25">
      <c r="A112" s="63" t="s">
        <v>39</v>
      </c>
      <c r="B112" s="64" t="s">
        <v>172</v>
      </c>
      <c r="C112" s="370">
        <v>206</v>
      </c>
      <c r="D112" s="365">
        <v>81</v>
      </c>
      <c r="E112" s="214" t="s">
        <v>514</v>
      </c>
      <c r="F112" s="214"/>
      <c r="G112" s="214"/>
      <c r="H112" s="214">
        <f>G112+D112+E112+F112</f>
        <v>161</v>
      </c>
      <c r="I112" s="77">
        <f t="shared" si="3"/>
        <v>0.78155339805825241</v>
      </c>
    </row>
    <row r="113" spans="1:9" ht="5.25" customHeight="1" x14ac:dyDescent="0.25">
      <c r="A113" s="63"/>
      <c r="B113" s="64"/>
      <c r="C113" s="213"/>
      <c r="D113" s="214"/>
      <c r="E113" s="214"/>
      <c r="F113" s="214"/>
      <c r="G113" s="214"/>
      <c r="H113" s="214"/>
      <c r="I113" s="77">
        <f t="shared" si="3"/>
        <v>0</v>
      </c>
    </row>
    <row r="114" spans="1:9" x14ac:dyDescent="0.25">
      <c r="A114" s="63" t="s">
        <v>40</v>
      </c>
      <c r="B114" s="64" t="s">
        <v>213</v>
      </c>
      <c r="C114" s="370">
        <v>1138</v>
      </c>
      <c r="D114" s="365">
        <v>250</v>
      </c>
      <c r="E114" s="214" t="s">
        <v>546</v>
      </c>
      <c r="F114" s="214"/>
      <c r="G114" s="214"/>
      <c r="H114" s="214">
        <f>G114+D114+E114+F114</f>
        <v>559</v>
      </c>
      <c r="I114" s="77">
        <f t="shared" si="3"/>
        <v>0.49121265377855888</v>
      </c>
    </row>
    <row r="115" spans="1:9" ht="5.25" customHeight="1" x14ac:dyDescent="0.25">
      <c r="A115" s="63"/>
      <c r="B115" s="64"/>
      <c r="C115" s="213"/>
      <c r="D115" s="214"/>
      <c r="E115" s="214"/>
      <c r="F115" s="214"/>
      <c r="G115" s="214"/>
      <c r="H115" s="214"/>
      <c r="I115" s="77">
        <f t="shared" si="3"/>
        <v>0</v>
      </c>
    </row>
    <row r="116" spans="1:9" x14ac:dyDescent="0.25">
      <c r="A116" s="63" t="s">
        <v>315</v>
      </c>
      <c r="B116" s="64" t="s">
        <v>214</v>
      </c>
      <c r="C116" s="370">
        <v>379</v>
      </c>
      <c r="D116" s="365">
        <v>85</v>
      </c>
      <c r="E116" s="214" t="s">
        <v>547</v>
      </c>
      <c r="F116" s="214"/>
      <c r="G116" s="214"/>
      <c r="H116" s="214">
        <f>G116+D116+E116+F116</f>
        <v>191</v>
      </c>
      <c r="I116" s="77">
        <f t="shared" si="3"/>
        <v>0.50395778364116095</v>
      </c>
    </row>
    <row r="117" spans="1:9" ht="5.25" customHeight="1" x14ac:dyDescent="0.25">
      <c r="A117" s="63"/>
      <c r="B117" s="64"/>
      <c r="C117" s="213"/>
      <c r="D117" s="214"/>
      <c r="E117" s="214"/>
      <c r="F117" s="214"/>
      <c r="G117" s="214"/>
      <c r="H117" s="214"/>
      <c r="I117" s="77">
        <f t="shared" si="3"/>
        <v>0</v>
      </c>
    </row>
    <row r="118" spans="1:9" x14ac:dyDescent="0.25">
      <c r="A118" s="63" t="s">
        <v>311</v>
      </c>
      <c r="B118" s="102" t="s">
        <v>312</v>
      </c>
      <c r="C118" s="370">
        <v>41</v>
      </c>
      <c r="D118" s="365">
        <v>19</v>
      </c>
      <c r="E118" s="214" t="s">
        <v>507</v>
      </c>
      <c r="F118" s="214"/>
      <c r="G118" s="214"/>
      <c r="H118" s="214">
        <f>G118+D118+E118+F118</f>
        <v>40</v>
      </c>
      <c r="I118" s="77">
        <f t="shared" si="3"/>
        <v>0.97560975609756095</v>
      </c>
    </row>
    <row r="119" spans="1:9" ht="5.25" customHeight="1" x14ac:dyDescent="0.25">
      <c r="A119" s="63"/>
      <c r="B119" s="64"/>
      <c r="C119" s="213"/>
      <c r="D119" s="214"/>
      <c r="E119" s="214"/>
      <c r="F119" s="214"/>
      <c r="G119" s="214"/>
      <c r="H119" s="214"/>
      <c r="I119" s="77">
        <f t="shared" si="3"/>
        <v>0</v>
      </c>
    </row>
    <row r="120" spans="1:9" x14ac:dyDescent="0.25">
      <c r="A120" s="63" t="s">
        <v>313</v>
      </c>
      <c r="B120" s="64" t="s">
        <v>215</v>
      </c>
      <c r="C120" s="370">
        <v>19</v>
      </c>
      <c r="D120" s="365">
        <v>3</v>
      </c>
      <c r="E120" s="214" t="s">
        <v>515</v>
      </c>
      <c r="F120" s="214"/>
      <c r="G120" s="214"/>
      <c r="H120" s="214">
        <f>G120+D120+E120+F120</f>
        <v>8</v>
      </c>
      <c r="I120" s="77">
        <f t="shared" si="3"/>
        <v>0.42105263157894735</v>
      </c>
    </row>
    <row r="121" spans="1:9" ht="5.25" customHeight="1" x14ac:dyDescent="0.25">
      <c r="A121" s="63"/>
      <c r="B121" s="64"/>
      <c r="C121" s="213"/>
      <c r="D121" s="214"/>
      <c r="E121" s="214"/>
      <c r="F121" s="214"/>
      <c r="G121" s="214"/>
      <c r="H121" s="214"/>
      <c r="I121" s="77">
        <f t="shared" si="3"/>
        <v>0</v>
      </c>
    </row>
    <row r="122" spans="1:9" x14ac:dyDescent="0.25">
      <c r="A122" s="299" t="s">
        <v>314</v>
      </c>
      <c r="B122" s="280" t="s">
        <v>194</v>
      </c>
      <c r="C122" s="371">
        <v>14</v>
      </c>
      <c r="D122" s="353">
        <v>2</v>
      </c>
      <c r="E122" s="296" t="s">
        <v>513</v>
      </c>
      <c r="F122" s="296"/>
      <c r="G122" s="296"/>
      <c r="H122" s="296">
        <f>G122+D122+E122+F122</f>
        <v>14</v>
      </c>
      <c r="I122" s="77">
        <f t="shared" si="3"/>
        <v>1</v>
      </c>
    </row>
    <row r="123" spans="1:9" x14ac:dyDescent="0.25">
      <c r="I123" s="77">
        <f t="shared" si="3"/>
        <v>0</v>
      </c>
    </row>
    <row r="124" spans="1:9" ht="33" customHeight="1" x14ac:dyDescent="0.25">
      <c r="A124" s="44" t="s">
        <v>221</v>
      </c>
      <c r="B124" s="67"/>
      <c r="C124" s="67"/>
      <c r="D124" s="145"/>
      <c r="E124" s="145"/>
      <c r="F124" s="145"/>
      <c r="G124" s="145"/>
      <c r="H124" s="145"/>
      <c r="I124" s="77">
        <f t="shared" si="3"/>
        <v>0</v>
      </c>
    </row>
    <row r="125" spans="1:9" x14ac:dyDescent="0.25">
      <c r="A125" s="12" t="s">
        <v>36</v>
      </c>
      <c r="B125" s="36" t="s">
        <v>172</v>
      </c>
      <c r="C125" s="372">
        <v>817</v>
      </c>
      <c r="D125" s="356">
        <v>182</v>
      </c>
      <c r="E125" s="356">
        <v>198</v>
      </c>
      <c r="F125" s="7"/>
      <c r="G125" s="7"/>
      <c r="H125" s="7">
        <f>G125+D125+E125+F125</f>
        <v>380</v>
      </c>
      <c r="I125" s="77">
        <f t="shared" si="3"/>
        <v>0.46511627906976744</v>
      </c>
    </row>
    <row r="126" spans="1:9" ht="5.25" customHeight="1" x14ac:dyDescent="0.25">
      <c r="A126" s="14"/>
      <c r="B126" s="38"/>
      <c r="C126" s="38"/>
      <c r="D126" s="6"/>
      <c r="E126" s="6"/>
      <c r="F126" s="6"/>
      <c r="G126" s="6"/>
      <c r="H126" s="6"/>
      <c r="I126" s="77">
        <f t="shared" si="3"/>
        <v>0</v>
      </c>
    </row>
    <row r="127" spans="1:9" x14ac:dyDescent="0.25">
      <c r="A127" s="63" t="s">
        <v>37</v>
      </c>
      <c r="B127" s="64" t="s">
        <v>212</v>
      </c>
      <c r="C127" s="373">
        <v>125</v>
      </c>
      <c r="D127" s="364">
        <v>18</v>
      </c>
      <c r="E127" s="364">
        <v>33</v>
      </c>
      <c r="F127" s="65"/>
      <c r="G127" s="65"/>
      <c r="H127" s="65">
        <f>G127+D127+E127+F127</f>
        <v>51</v>
      </c>
      <c r="I127" s="77">
        <f t="shared" si="3"/>
        <v>0.40799999999999997</v>
      </c>
    </row>
    <row r="128" spans="1:9" ht="5.25" customHeight="1" x14ac:dyDescent="0.25">
      <c r="A128" s="63"/>
      <c r="B128" s="64"/>
      <c r="C128" s="64"/>
      <c r="D128" s="65"/>
      <c r="E128" s="65"/>
      <c r="F128" s="65"/>
      <c r="G128" s="65"/>
      <c r="H128" s="65"/>
      <c r="I128" s="77">
        <f t="shared" si="3"/>
        <v>0</v>
      </c>
    </row>
    <row r="129" spans="1:9" x14ac:dyDescent="0.25">
      <c r="A129" s="63" t="s">
        <v>38</v>
      </c>
      <c r="B129" s="64" t="s">
        <v>167</v>
      </c>
      <c r="C129" s="373">
        <v>274</v>
      </c>
      <c r="D129" s="364">
        <v>202</v>
      </c>
      <c r="E129" s="364">
        <v>53</v>
      </c>
      <c r="F129" s="65"/>
      <c r="G129" s="65"/>
      <c r="H129" s="65">
        <f>G129+D129+E129+F129</f>
        <v>255</v>
      </c>
      <c r="I129" s="77">
        <f t="shared" si="3"/>
        <v>0.93065693430656937</v>
      </c>
    </row>
    <row r="130" spans="1:9" ht="5.25" customHeight="1" x14ac:dyDescent="0.25">
      <c r="A130" s="63"/>
      <c r="B130" s="64"/>
      <c r="C130" s="64"/>
      <c r="D130" s="65"/>
      <c r="E130" s="65"/>
      <c r="F130" s="65"/>
      <c r="G130" s="65"/>
      <c r="H130" s="65"/>
      <c r="I130" s="77">
        <f t="shared" si="3"/>
        <v>0</v>
      </c>
    </row>
    <row r="131" spans="1:9" x14ac:dyDescent="0.25">
      <c r="A131" s="63" t="s">
        <v>39</v>
      </c>
      <c r="B131" s="64" t="s">
        <v>172</v>
      </c>
      <c r="C131" s="373">
        <v>54</v>
      </c>
      <c r="D131" s="364">
        <v>19</v>
      </c>
      <c r="E131" s="364">
        <v>26</v>
      </c>
      <c r="F131" s="65"/>
      <c r="G131" s="65"/>
      <c r="H131" s="65">
        <f>G131+D131+E131+F131</f>
        <v>45</v>
      </c>
      <c r="I131" s="77">
        <f t="shared" si="3"/>
        <v>0.83333333333333337</v>
      </c>
    </row>
    <row r="132" spans="1:9" ht="5.25" customHeight="1" x14ac:dyDescent="0.25">
      <c r="A132" s="63"/>
      <c r="B132" s="64"/>
      <c r="C132" s="64"/>
      <c r="D132" s="65"/>
      <c r="E132" s="65"/>
      <c r="F132" s="65"/>
      <c r="G132" s="65"/>
      <c r="H132" s="65"/>
      <c r="I132" s="77">
        <f t="shared" si="3"/>
        <v>0</v>
      </c>
    </row>
    <row r="133" spans="1:9" x14ac:dyDescent="0.25">
      <c r="A133" s="63" t="s">
        <v>40</v>
      </c>
      <c r="B133" s="64" t="s">
        <v>213</v>
      </c>
      <c r="C133" s="373">
        <v>1649</v>
      </c>
      <c r="D133" s="364">
        <v>184</v>
      </c>
      <c r="E133" s="364">
        <v>281</v>
      </c>
      <c r="F133" s="65"/>
      <c r="G133" s="65"/>
      <c r="H133" s="65">
        <f>G133+D133+E133+F133</f>
        <v>465</v>
      </c>
      <c r="I133" s="77">
        <f t="shared" si="3"/>
        <v>0.28198908429351122</v>
      </c>
    </row>
    <row r="134" spans="1:9" ht="5.25" customHeight="1" x14ac:dyDescent="0.25">
      <c r="A134" s="63"/>
      <c r="B134" s="64"/>
      <c r="C134" s="64"/>
      <c r="D134" s="65"/>
      <c r="E134" s="65"/>
      <c r="F134" s="65"/>
      <c r="G134" s="65"/>
      <c r="H134" s="65"/>
      <c r="I134" s="77">
        <f t="shared" si="3"/>
        <v>0</v>
      </c>
    </row>
    <row r="135" spans="1:9" x14ac:dyDescent="0.25">
      <c r="A135" s="63" t="s">
        <v>315</v>
      </c>
      <c r="B135" s="64" t="s">
        <v>214</v>
      </c>
      <c r="C135" s="373">
        <v>164</v>
      </c>
      <c r="D135" s="364">
        <v>53</v>
      </c>
      <c r="E135" s="364">
        <v>55</v>
      </c>
      <c r="F135" s="65"/>
      <c r="G135" s="65"/>
      <c r="H135" s="65">
        <f>G135+D135+E135+F135</f>
        <v>108</v>
      </c>
      <c r="I135" s="77">
        <f t="shared" si="3"/>
        <v>0.65853658536585369</v>
      </c>
    </row>
    <row r="136" spans="1:9" ht="5.25" customHeight="1" x14ac:dyDescent="0.25">
      <c r="A136" s="63"/>
      <c r="B136" s="64"/>
      <c r="C136" s="64"/>
      <c r="D136" s="65"/>
      <c r="E136" s="65"/>
      <c r="F136" s="65"/>
      <c r="G136" s="65"/>
      <c r="H136" s="65"/>
      <c r="I136" s="77">
        <f t="shared" si="3"/>
        <v>0</v>
      </c>
    </row>
    <row r="137" spans="1:9" x14ac:dyDescent="0.25">
      <c r="A137" s="63" t="s">
        <v>311</v>
      </c>
      <c r="B137" s="102" t="s">
        <v>312</v>
      </c>
      <c r="C137" s="373">
        <v>133</v>
      </c>
      <c r="D137" s="364">
        <v>33</v>
      </c>
      <c r="E137" s="364">
        <v>33</v>
      </c>
      <c r="F137" s="65"/>
      <c r="G137" s="65"/>
      <c r="H137" s="65">
        <f>G137+D137+E137+F137</f>
        <v>66</v>
      </c>
      <c r="I137" s="77">
        <f t="shared" si="3"/>
        <v>0.49624060150375937</v>
      </c>
    </row>
    <row r="138" spans="1:9" ht="5.25" customHeight="1" x14ac:dyDescent="0.25">
      <c r="A138" s="63"/>
      <c r="B138" s="64"/>
      <c r="C138" s="64"/>
      <c r="D138" s="65"/>
      <c r="E138" s="65"/>
      <c r="F138" s="65"/>
      <c r="G138" s="65"/>
      <c r="H138" s="65"/>
      <c r="I138" s="77">
        <f t="shared" si="3"/>
        <v>0</v>
      </c>
    </row>
    <row r="139" spans="1:9" x14ac:dyDescent="0.25">
      <c r="A139" s="63" t="s">
        <v>313</v>
      </c>
      <c r="B139" s="64" t="s">
        <v>215</v>
      </c>
      <c r="C139" s="373">
        <v>7</v>
      </c>
      <c r="D139" s="364">
        <v>1</v>
      </c>
      <c r="E139" s="364">
        <v>3</v>
      </c>
      <c r="F139" s="65"/>
      <c r="G139" s="65"/>
      <c r="H139" s="65">
        <f>G139+D139+E139+F139</f>
        <v>4</v>
      </c>
      <c r="I139" s="77">
        <f t="shared" ref="I139:I170" si="4">IFERROR(H139/C139,0)</f>
        <v>0.5714285714285714</v>
      </c>
    </row>
    <row r="140" spans="1:9" ht="5.25" customHeight="1" x14ac:dyDescent="0.25">
      <c r="A140" s="63"/>
      <c r="B140" s="64"/>
      <c r="C140" s="64"/>
      <c r="D140" s="65"/>
      <c r="E140" s="65"/>
      <c r="F140" s="65"/>
      <c r="G140" s="65"/>
      <c r="H140" s="65"/>
      <c r="I140" s="77">
        <f t="shared" si="4"/>
        <v>0</v>
      </c>
    </row>
    <row r="141" spans="1:9" x14ac:dyDescent="0.25">
      <c r="A141" s="299" t="s">
        <v>314</v>
      </c>
      <c r="B141" s="280" t="s">
        <v>194</v>
      </c>
      <c r="C141" s="374">
        <v>47</v>
      </c>
      <c r="D141" s="358">
        <v>10</v>
      </c>
      <c r="E141" s="358">
        <v>12</v>
      </c>
      <c r="F141" s="281"/>
      <c r="G141" s="281"/>
      <c r="H141" s="281">
        <f>G141+D141+E141+F141</f>
        <v>22</v>
      </c>
      <c r="I141" s="77">
        <f t="shared" si="4"/>
        <v>0.46808510638297873</v>
      </c>
    </row>
    <row r="142" spans="1:9" x14ac:dyDescent="0.25">
      <c r="I142" s="77">
        <f t="shared" si="4"/>
        <v>0</v>
      </c>
    </row>
    <row r="143" spans="1:9" ht="33" customHeight="1" x14ac:dyDescent="0.25">
      <c r="A143" s="44" t="s">
        <v>222</v>
      </c>
      <c r="B143" s="67"/>
      <c r="C143" s="67"/>
      <c r="D143" s="145"/>
      <c r="E143" s="145"/>
      <c r="F143" s="145"/>
      <c r="G143" s="145"/>
      <c r="H143" s="145"/>
      <c r="I143" s="77">
        <f t="shared" si="4"/>
        <v>0</v>
      </c>
    </row>
    <row r="144" spans="1:9" x14ac:dyDescent="0.25">
      <c r="A144" s="12" t="s">
        <v>36</v>
      </c>
      <c r="B144" s="36" t="s">
        <v>172</v>
      </c>
      <c r="C144" s="369">
        <v>547</v>
      </c>
      <c r="D144" s="351">
        <v>161</v>
      </c>
      <c r="E144" s="117" t="s">
        <v>548</v>
      </c>
      <c r="F144" s="117"/>
      <c r="G144" s="117"/>
      <c r="H144" s="117">
        <f>G144+D144+E144+F144</f>
        <v>379</v>
      </c>
      <c r="I144" s="77">
        <f t="shared" si="4"/>
        <v>0.69287020109689212</v>
      </c>
    </row>
    <row r="145" spans="1:9" ht="5.25" customHeight="1" x14ac:dyDescent="0.25">
      <c r="A145" s="14"/>
      <c r="B145" s="38"/>
      <c r="C145" s="131"/>
      <c r="D145" s="118"/>
      <c r="E145" s="118"/>
      <c r="F145" s="118"/>
      <c r="G145" s="118"/>
      <c r="H145" s="118"/>
      <c r="I145" s="77">
        <f t="shared" si="4"/>
        <v>0</v>
      </c>
    </row>
    <row r="146" spans="1:9" x14ac:dyDescent="0.25">
      <c r="A146" s="63" t="s">
        <v>37</v>
      </c>
      <c r="B146" s="64" t="s">
        <v>212</v>
      </c>
      <c r="C146" s="370">
        <v>154</v>
      </c>
      <c r="D146" s="365">
        <v>53</v>
      </c>
      <c r="E146" s="214" t="s">
        <v>541</v>
      </c>
      <c r="F146" s="214"/>
      <c r="G146" s="214"/>
      <c r="H146" s="214">
        <f>G146+D146+E146+F146</f>
        <v>98</v>
      </c>
      <c r="I146" s="77">
        <f t="shared" si="4"/>
        <v>0.63636363636363635</v>
      </c>
    </row>
    <row r="147" spans="1:9" ht="5.25" customHeight="1" x14ac:dyDescent="0.25">
      <c r="A147" s="63"/>
      <c r="B147" s="64"/>
      <c r="C147" s="213"/>
      <c r="D147" s="214"/>
      <c r="E147" s="214"/>
      <c r="F147" s="214"/>
      <c r="G147" s="214"/>
      <c r="H147" s="214"/>
      <c r="I147" s="77">
        <f t="shared" si="4"/>
        <v>0</v>
      </c>
    </row>
    <row r="148" spans="1:9" x14ac:dyDescent="0.25">
      <c r="A148" s="63" t="s">
        <v>38</v>
      </c>
      <c r="B148" s="64" t="s">
        <v>167</v>
      </c>
      <c r="C148" s="370">
        <v>103</v>
      </c>
      <c r="D148" s="365">
        <v>34</v>
      </c>
      <c r="E148" s="214" t="s">
        <v>549</v>
      </c>
      <c r="F148" s="214"/>
      <c r="G148" s="214"/>
      <c r="H148" s="214">
        <f>G148+D148+E148+F148</f>
        <v>57</v>
      </c>
      <c r="I148" s="77">
        <f t="shared" si="4"/>
        <v>0.55339805825242716</v>
      </c>
    </row>
    <row r="149" spans="1:9" ht="5.25" customHeight="1" x14ac:dyDescent="0.25">
      <c r="A149" s="63"/>
      <c r="B149" s="64"/>
      <c r="C149" s="213"/>
      <c r="D149" s="214"/>
      <c r="E149" s="214"/>
      <c r="F149" s="214"/>
      <c r="G149" s="214"/>
      <c r="H149" s="214"/>
      <c r="I149" s="77">
        <f t="shared" si="4"/>
        <v>0</v>
      </c>
    </row>
    <row r="150" spans="1:9" x14ac:dyDescent="0.25">
      <c r="A150" s="63" t="s">
        <v>39</v>
      </c>
      <c r="B150" s="64" t="s">
        <v>172</v>
      </c>
      <c r="C150" s="370">
        <v>72</v>
      </c>
      <c r="D150" s="365">
        <v>22</v>
      </c>
      <c r="E150" s="214" t="s">
        <v>509</v>
      </c>
      <c r="F150" s="214"/>
      <c r="G150" s="214"/>
      <c r="H150" s="214">
        <f>G150+D150+E150+F150</f>
        <v>47</v>
      </c>
      <c r="I150" s="77">
        <f t="shared" si="4"/>
        <v>0.65277777777777779</v>
      </c>
    </row>
    <row r="151" spans="1:9" ht="5.25" customHeight="1" x14ac:dyDescent="0.25">
      <c r="A151" s="63"/>
      <c r="B151" s="64"/>
      <c r="C151" s="213"/>
      <c r="D151" s="214"/>
      <c r="E151" s="214"/>
      <c r="F151" s="214"/>
      <c r="G151" s="214"/>
      <c r="H151" s="214"/>
      <c r="I151" s="77">
        <f t="shared" si="4"/>
        <v>0</v>
      </c>
    </row>
    <row r="152" spans="1:9" x14ac:dyDescent="0.25">
      <c r="A152" s="63" t="s">
        <v>40</v>
      </c>
      <c r="B152" s="64" t="s">
        <v>213</v>
      </c>
      <c r="C152" s="370">
        <v>608</v>
      </c>
      <c r="D152" s="365">
        <v>217</v>
      </c>
      <c r="E152" s="214" t="s">
        <v>550</v>
      </c>
      <c r="F152" s="214"/>
      <c r="G152" s="214"/>
      <c r="H152" s="214">
        <f>G152+D152+E152+F152</f>
        <v>424</v>
      </c>
      <c r="I152" s="77">
        <f t="shared" si="4"/>
        <v>0.69736842105263153</v>
      </c>
    </row>
    <row r="153" spans="1:9" ht="5.25" customHeight="1" x14ac:dyDescent="0.25">
      <c r="A153" s="63"/>
      <c r="B153" s="64"/>
      <c r="C153" s="213"/>
      <c r="D153" s="214"/>
      <c r="E153" s="214"/>
      <c r="F153" s="214"/>
      <c r="G153" s="214"/>
      <c r="H153" s="214"/>
      <c r="I153" s="77">
        <f t="shared" si="4"/>
        <v>0</v>
      </c>
    </row>
    <row r="154" spans="1:9" x14ac:dyDescent="0.25">
      <c r="A154" s="63" t="s">
        <v>315</v>
      </c>
      <c r="B154" s="64" t="s">
        <v>214</v>
      </c>
      <c r="C154" s="370">
        <v>163</v>
      </c>
      <c r="D154" s="365">
        <v>49</v>
      </c>
      <c r="E154" s="214" t="s">
        <v>551</v>
      </c>
      <c r="F154" s="214"/>
      <c r="G154" s="214"/>
      <c r="H154" s="214">
        <f>G154+D154+E154+F154</f>
        <v>100</v>
      </c>
      <c r="I154" s="77">
        <f t="shared" si="4"/>
        <v>0.61349693251533743</v>
      </c>
    </row>
    <row r="155" spans="1:9" ht="5.25" customHeight="1" x14ac:dyDescent="0.25">
      <c r="A155" s="63"/>
      <c r="B155" s="64"/>
      <c r="C155" s="213"/>
      <c r="D155" s="214"/>
      <c r="E155" s="214"/>
      <c r="F155" s="214"/>
      <c r="G155" s="214"/>
      <c r="H155" s="214"/>
      <c r="I155" s="77">
        <f t="shared" si="4"/>
        <v>0</v>
      </c>
    </row>
    <row r="156" spans="1:9" x14ac:dyDescent="0.25">
      <c r="A156" s="63" t="s">
        <v>311</v>
      </c>
      <c r="B156" s="102" t="s">
        <v>312</v>
      </c>
      <c r="C156" s="370">
        <v>20</v>
      </c>
      <c r="D156" s="365">
        <v>8</v>
      </c>
      <c r="E156" s="214" t="s">
        <v>516</v>
      </c>
      <c r="F156" s="214"/>
      <c r="G156" s="214"/>
      <c r="H156" s="214">
        <f>G156+D156+E156+F156</f>
        <v>14</v>
      </c>
      <c r="I156" s="77">
        <f t="shared" si="4"/>
        <v>0.7</v>
      </c>
    </row>
    <row r="157" spans="1:9" ht="5.25" customHeight="1" x14ac:dyDescent="0.25">
      <c r="A157" s="63"/>
      <c r="B157" s="64"/>
      <c r="C157" s="213"/>
      <c r="D157" s="214"/>
      <c r="E157" s="214"/>
      <c r="F157" s="214"/>
      <c r="G157" s="214"/>
      <c r="H157" s="214"/>
      <c r="I157" s="77">
        <f t="shared" si="4"/>
        <v>0</v>
      </c>
    </row>
    <row r="158" spans="1:9" x14ac:dyDescent="0.25">
      <c r="A158" s="63" t="s">
        <v>313</v>
      </c>
      <c r="B158" s="64" t="s">
        <v>215</v>
      </c>
      <c r="C158" s="370">
        <v>27</v>
      </c>
      <c r="D158" s="365">
        <v>9</v>
      </c>
      <c r="E158" s="214" t="s">
        <v>515</v>
      </c>
      <c r="F158" s="214"/>
      <c r="G158" s="214"/>
      <c r="H158" s="214">
        <f>G158+D158+E158+F158</f>
        <v>14</v>
      </c>
      <c r="I158" s="77">
        <f t="shared" si="4"/>
        <v>0.51851851851851849</v>
      </c>
    </row>
    <row r="159" spans="1:9" ht="5.25" customHeight="1" x14ac:dyDescent="0.25">
      <c r="A159" s="63"/>
      <c r="B159" s="64"/>
      <c r="C159" s="213"/>
      <c r="D159" s="214"/>
      <c r="E159" s="214"/>
      <c r="F159" s="214"/>
      <c r="G159" s="214"/>
      <c r="H159" s="214"/>
      <c r="I159" s="77">
        <f t="shared" si="4"/>
        <v>0</v>
      </c>
    </row>
    <row r="160" spans="1:9" x14ac:dyDescent="0.25">
      <c r="A160" s="299" t="s">
        <v>314</v>
      </c>
      <c r="B160" s="280" t="s">
        <v>194</v>
      </c>
      <c r="C160" s="371">
        <v>20</v>
      </c>
      <c r="D160" s="353">
        <v>2</v>
      </c>
      <c r="E160" s="296" t="s">
        <v>497</v>
      </c>
      <c r="F160" s="296"/>
      <c r="G160" s="296"/>
      <c r="H160" s="296">
        <f>G160+D160+E160+F160</f>
        <v>5</v>
      </c>
      <c r="I160" s="77">
        <f t="shared" si="4"/>
        <v>0.25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OddEven="1"/>
  <ignoredErrors>
    <ignoredError sqref="E49:E65 E68:E84 E87:E103 E106:E123 E144:E16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showGridLines="0" zoomScaleNormal="100" zoomScaleSheetLayoutView="90" workbookViewId="0">
      <selection activeCell="E108" sqref="E108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5" width="14.28515625" style="31" customWidth="1"/>
    <col min="6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226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41</v>
      </c>
      <c r="B11" s="107" t="s">
        <v>166</v>
      </c>
      <c r="C11" s="372">
        <v>112</v>
      </c>
      <c r="D11" s="356">
        <v>29</v>
      </c>
      <c r="E11" s="7" t="s">
        <v>526</v>
      </c>
      <c r="F11" s="7"/>
      <c r="G11" s="7"/>
      <c r="H11" s="7">
        <f>+D11+E11+F11+G11</f>
        <v>57</v>
      </c>
      <c r="I11" s="77">
        <f t="shared" ref="I11:I42" si="0">IFERROR(H11/C11,0)</f>
        <v>0.5089285714285714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108"/>
      <c r="C12" s="61"/>
      <c r="D12" s="62"/>
      <c r="E12" s="62"/>
      <c r="F12" s="62"/>
      <c r="G12" s="62"/>
      <c r="H12" s="62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60" t="s">
        <v>42</v>
      </c>
      <c r="B13" s="109" t="s">
        <v>166</v>
      </c>
      <c r="C13" s="375">
        <v>84</v>
      </c>
      <c r="D13" s="357">
        <v>24</v>
      </c>
      <c r="E13" s="62" t="s">
        <v>525</v>
      </c>
      <c r="F13" s="62"/>
      <c r="G13" s="62"/>
      <c r="H13" s="62">
        <f>+D13+E13+F13+G13</f>
        <v>44</v>
      </c>
      <c r="I13" s="77">
        <f t="shared" si="0"/>
        <v>0.52380952380952384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61"/>
      <c r="C14" s="61"/>
      <c r="D14" s="62"/>
      <c r="E14" s="62"/>
      <c r="F14" s="62"/>
      <c r="G14" s="62"/>
      <c r="H14" s="62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60" t="s">
        <v>43</v>
      </c>
      <c r="B15" s="99" t="s">
        <v>223</v>
      </c>
      <c r="C15" s="375">
        <v>28</v>
      </c>
      <c r="D15" s="357">
        <v>8</v>
      </c>
      <c r="E15" s="62" t="s">
        <v>503</v>
      </c>
      <c r="F15" s="62"/>
      <c r="G15" s="62"/>
      <c r="H15" s="62">
        <f>+D15+E15+F15+G15</f>
        <v>16</v>
      </c>
      <c r="I15" s="77">
        <f t="shared" si="0"/>
        <v>0.5714285714285714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61"/>
      <c r="C16" s="61"/>
      <c r="D16" s="62"/>
      <c r="E16" s="62"/>
      <c r="F16" s="62"/>
      <c r="G16" s="62"/>
      <c r="H16" s="62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60" t="s">
        <v>44</v>
      </c>
      <c r="B17" s="110" t="s">
        <v>224</v>
      </c>
      <c r="C17" s="375">
        <v>24</v>
      </c>
      <c r="D17" s="357">
        <v>8</v>
      </c>
      <c r="E17" s="62" t="s">
        <v>505</v>
      </c>
      <c r="F17" s="62"/>
      <c r="G17" s="62"/>
      <c r="H17" s="62">
        <f>+D17+E17+F17+G17</f>
        <v>15</v>
      </c>
      <c r="I17" s="77">
        <f t="shared" si="0"/>
        <v>0.625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61"/>
      <c r="C18" s="61"/>
      <c r="D18" s="62"/>
      <c r="E18" s="62"/>
      <c r="F18" s="62"/>
      <c r="G18" s="62"/>
      <c r="H18" s="62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60" t="s">
        <v>45</v>
      </c>
      <c r="B19" s="61" t="s">
        <v>170</v>
      </c>
      <c r="C19" s="375">
        <v>12</v>
      </c>
      <c r="D19" s="357">
        <v>3</v>
      </c>
      <c r="E19" s="62" t="s">
        <v>504</v>
      </c>
      <c r="F19" s="62"/>
      <c r="G19" s="62"/>
      <c r="H19" s="62">
        <f>+D19+E19+F19+G19</f>
        <v>7</v>
      </c>
      <c r="I19" s="77">
        <f t="shared" si="0"/>
        <v>0.58333333333333337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61"/>
      <c r="C20" s="61"/>
      <c r="D20" s="62"/>
      <c r="E20" s="62"/>
      <c r="F20" s="62"/>
      <c r="G20" s="62"/>
      <c r="H20" s="62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60" t="s">
        <v>46</v>
      </c>
      <c r="B21" s="99" t="s">
        <v>166</v>
      </c>
      <c r="C21" s="375">
        <v>60</v>
      </c>
      <c r="D21" s="357">
        <v>14</v>
      </c>
      <c r="E21" s="62" t="s">
        <v>502</v>
      </c>
      <c r="F21" s="62"/>
      <c r="G21" s="62"/>
      <c r="H21" s="62">
        <f>+D21+E21+F21+G21</f>
        <v>27</v>
      </c>
      <c r="I21" s="77">
        <f t="shared" si="0"/>
        <v>0.45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61"/>
      <c r="C22" s="61"/>
      <c r="D22" s="62"/>
      <c r="E22" s="62"/>
      <c r="F22" s="62"/>
      <c r="G22" s="62"/>
      <c r="H22" s="62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60" t="s">
        <v>47</v>
      </c>
      <c r="B23" s="61" t="s">
        <v>167</v>
      </c>
      <c r="C23" s="375">
        <v>36</v>
      </c>
      <c r="D23" s="357">
        <v>8</v>
      </c>
      <c r="E23" s="62" t="s">
        <v>510</v>
      </c>
      <c r="F23" s="62"/>
      <c r="G23" s="62"/>
      <c r="H23" s="62">
        <f>+D23+E23+F23+G23</f>
        <v>17</v>
      </c>
      <c r="I23" s="77">
        <f t="shared" si="0"/>
        <v>0.47222222222222221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61"/>
      <c r="C24" s="61"/>
      <c r="D24" s="62"/>
      <c r="E24" s="62"/>
      <c r="F24" s="62"/>
      <c r="G24" s="62"/>
      <c r="H24" s="62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60" t="s">
        <v>48</v>
      </c>
      <c r="B25" s="61" t="s">
        <v>167</v>
      </c>
      <c r="C25" s="375">
        <v>16</v>
      </c>
      <c r="D25" s="357">
        <v>5</v>
      </c>
      <c r="E25" s="62" t="s">
        <v>504</v>
      </c>
      <c r="F25" s="62"/>
      <c r="G25" s="62"/>
      <c r="H25" s="62">
        <f>+D25+E25+F25+G25</f>
        <v>9</v>
      </c>
      <c r="I25" s="77">
        <f t="shared" si="0"/>
        <v>0.5625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61"/>
      <c r="C26" s="61"/>
      <c r="D26" s="62"/>
      <c r="E26" s="62"/>
      <c r="F26" s="62"/>
      <c r="G26" s="62"/>
      <c r="H26" s="62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60" t="s">
        <v>49</v>
      </c>
      <c r="B27" s="61" t="s">
        <v>172</v>
      </c>
      <c r="C27" s="375">
        <v>32</v>
      </c>
      <c r="D27" s="357">
        <v>9</v>
      </c>
      <c r="E27" s="62" t="s">
        <v>495</v>
      </c>
      <c r="F27" s="62"/>
      <c r="G27" s="62"/>
      <c r="H27" s="62">
        <f>+D27+E27+F27+G27</f>
        <v>19</v>
      </c>
      <c r="I27" s="77">
        <f t="shared" si="0"/>
        <v>0.59375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60"/>
      <c r="B28" s="61"/>
      <c r="C28" s="61"/>
      <c r="D28" s="62"/>
      <c r="E28" s="62"/>
      <c r="F28" s="62"/>
      <c r="G28" s="62"/>
      <c r="H28" s="62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60" t="s">
        <v>50</v>
      </c>
      <c r="B29" s="61" t="s">
        <v>212</v>
      </c>
      <c r="C29" s="375">
        <v>24</v>
      </c>
      <c r="D29" s="357">
        <v>8</v>
      </c>
      <c r="E29" s="62" t="s">
        <v>505</v>
      </c>
      <c r="F29" s="62"/>
      <c r="G29" s="62"/>
      <c r="H29" s="62">
        <f>+D29+E29+F29+G29</f>
        <v>15</v>
      </c>
      <c r="I29" s="77">
        <f t="shared" si="0"/>
        <v>0.625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60"/>
      <c r="B30" s="61"/>
      <c r="C30" s="61"/>
      <c r="D30" s="62"/>
      <c r="E30" s="62"/>
      <c r="F30" s="62"/>
      <c r="G30" s="62"/>
      <c r="H30" s="62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60" t="s">
        <v>51</v>
      </c>
      <c r="B31" s="61" t="s">
        <v>167</v>
      </c>
      <c r="C31" s="375">
        <v>32</v>
      </c>
      <c r="D31" s="357">
        <v>10</v>
      </c>
      <c r="E31" s="62" t="s">
        <v>495</v>
      </c>
      <c r="F31" s="62"/>
      <c r="G31" s="62"/>
      <c r="H31" s="62">
        <f>+D31+E31+F31+G31</f>
        <v>20</v>
      </c>
      <c r="I31" s="77">
        <f t="shared" si="0"/>
        <v>0.625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60"/>
      <c r="B32" s="61"/>
      <c r="C32" s="61"/>
      <c r="D32" s="62"/>
      <c r="E32" s="62"/>
      <c r="F32" s="62"/>
      <c r="G32" s="62"/>
      <c r="H32" s="62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60" t="s">
        <v>52</v>
      </c>
      <c r="B33" s="98" t="s">
        <v>213</v>
      </c>
      <c r="C33" s="375">
        <v>168</v>
      </c>
      <c r="D33" s="357">
        <v>40</v>
      </c>
      <c r="E33" s="62" t="s">
        <v>523</v>
      </c>
      <c r="F33" s="62"/>
      <c r="G33" s="62"/>
      <c r="H33" s="62">
        <f>+D33+E33+F33+G33</f>
        <v>80</v>
      </c>
      <c r="I33" s="77">
        <f t="shared" si="0"/>
        <v>0.47619047619047616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60"/>
      <c r="B34" s="61"/>
      <c r="C34" s="61"/>
      <c r="D34" s="62"/>
      <c r="E34" s="62"/>
      <c r="F34" s="62"/>
      <c r="G34" s="62"/>
      <c r="H34" s="62"/>
      <c r="I34" s="77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6.5" customHeight="1" x14ac:dyDescent="0.25">
      <c r="A35" s="60" t="s">
        <v>53</v>
      </c>
      <c r="B35" s="61" t="s">
        <v>172</v>
      </c>
      <c r="C35" s="375">
        <v>12</v>
      </c>
      <c r="D35" s="357">
        <v>1</v>
      </c>
      <c r="E35" s="62" t="s">
        <v>496</v>
      </c>
      <c r="F35" s="62"/>
      <c r="G35" s="62"/>
      <c r="H35" s="62">
        <f>+D35+E35+F35+G35</f>
        <v>1</v>
      </c>
      <c r="I35" s="77">
        <f t="shared" si="0"/>
        <v>8.3333333333333329E-2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5.25" customHeight="1" x14ac:dyDescent="0.25">
      <c r="A36" s="60"/>
      <c r="B36" s="61"/>
      <c r="C36" s="61"/>
      <c r="D36" s="62"/>
      <c r="E36" s="62"/>
      <c r="F36" s="62"/>
      <c r="G36" s="62"/>
      <c r="H36" s="62"/>
      <c r="I36" s="77">
        <f t="shared" si="0"/>
        <v>0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6.5" customHeight="1" x14ac:dyDescent="0.25">
      <c r="A37" s="60" t="s">
        <v>54</v>
      </c>
      <c r="B37" s="61" t="s">
        <v>167</v>
      </c>
      <c r="C37" s="375">
        <v>8</v>
      </c>
      <c r="D37" s="357">
        <v>3</v>
      </c>
      <c r="E37" s="62" t="s">
        <v>496</v>
      </c>
      <c r="F37" s="62"/>
      <c r="G37" s="62"/>
      <c r="H37" s="62">
        <f>+D37+E37+F37+G37</f>
        <v>3</v>
      </c>
      <c r="I37" s="77">
        <f t="shared" si="0"/>
        <v>0.375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5.25" customHeight="1" x14ac:dyDescent="0.25">
      <c r="A38" s="60"/>
      <c r="B38" s="61"/>
      <c r="C38" s="61"/>
      <c r="D38" s="62"/>
      <c r="E38" s="62"/>
      <c r="F38" s="62"/>
      <c r="G38" s="62"/>
      <c r="H38" s="62"/>
      <c r="I38" s="77">
        <f t="shared" si="0"/>
        <v>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6.5" customHeight="1" x14ac:dyDescent="0.25">
      <c r="A39" s="60" t="s">
        <v>55</v>
      </c>
      <c r="B39" s="61" t="s">
        <v>167</v>
      </c>
      <c r="C39" s="375">
        <v>16</v>
      </c>
      <c r="D39" s="357">
        <v>2</v>
      </c>
      <c r="E39" s="62" t="s">
        <v>496</v>
      </c>
      <c r="F39" s="62"/>
      <c r="G39" s="62"/>
      <c r="H39" s="62">
        <f>+D39+E39+F39+G39</f>
        <v>2</v>
      </c>
      <c r="I39" s="77">
        <f t="shared" si="0"/>
        <v>0.125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5.25" customHeight="1" x14ac:dyDescent="0.25">
      <c r="A40" s="60"/>
      <c r="B40" s="61"/>
      <c r="C40" s="61"/>
      <c r="D40" s="62"/>
      <c r="E40" s="62"/>
      <c r="F40" s="62"/>
      <c r="G40" s="62"/>
      <c r="H40" s="62"/>
      <c r="I40" s="77">
        <f t="shared" si="0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6.5" customHeight="1" x14ac:dyDescent="0.25">
      <c r="A41" s="60" t="s">
        <v>56</v>
      </c>
      <c r="B41" s="61" t="s">
        <v>167</v>
      </c>
      <c r="C41" s="375">
        <v>12</v>
      </c>
      <c r="D41" s="357">
        <v>1</v>
      </c>
      <c r="E41" s="62" t="s">
        <v>512</v>
      </c>
      <c r="F41" s="62"/>
      <c r="G41" s="62"/>
      <c r="H41" s="62">
        <f>+D41+E41+F41+G41</f>
        <v>2</v>
      </c>
      <c r="I41" s="77">
        <f t="shared" si="0"/>
        <v>0.16666666666666666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3.5" customHeight="1" x14ac:dyDescent="0.25">
      <c r="A42" s="104"/>
      <c r="B42" s="105"/>
      <c r="C42" s="105"/>
      <c r="D42" s="106"/>
      <c r="E42" s="106"/>
      <c r="F42" s="106"/>
      <c r="G42" s="106"/>
      <c r="H42" s="106"/>
      <c r="I42" s="77">
        <f t="shared" si="0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33" customHeight="1" x14ac:dyDescent="0.25">
      <c r="A43" s="44" t="s">
        <v>225</v>
      </c>
      <c r="B43" s="67"/>
      <c r="C43" s="67"/>
      <c r="D43" s="145"/>
      <c r="E43" s="145"/>
      <c r="F43" s="145"/>
      <c r="G43" s="145"/>
      <c r="H43" s="145"/>
      <c r="I43" s="77">
        <f t="shared" ref="I43:I74" si="1">IFERROR(H43/C43,0)</f>
        <v>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13.5" customHeight="1" x14ac:dyDescent="0.25">
      <c r="A44" s="12" t="s">
        <v>41</v>
      </c>
      <c r="B44" s="107" t="s">
        <v>166</v>
      </c>
      <c r="C44" s="372">
        <v>432</v>
      </c>
      <c r="D44" s="356">
        <v>115</v>
      </c>
      <c r="E44" s="356">
        <v>119</v>
      </c>
      <c r="F44" s="7"/>
      <c r="G44" s="7"/>
      <c r="H44" s="7">
        <f>+D44+E44+F44+G44</f>
        <v>234</v>
      </c>
      <c r="I44" s="77">
        <f t="shared" si="1"/>
        <v>0.54166666666666663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5.25" customHeight="1" x14ac:dyDescent="0.25">
      <c r="A45" s="60"/>
      <c r="B45" s="108"/>
      <c r="C45" s="61"/>
      <c r="D45" s="62"/>
      <c r="E45" s="62"/>
      <c r="F45" s="62"/>
      <c r="G45" s="62"/>
      <c r="H45" s="62"/>
      <c r="I45" s="77">
        <f t="shared" si="1"/>
        <v>0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ht="13.5" customHeight="1" x14ac:dyDescent="0.25">
      <c r="A46" s="60" t="s">
        <v>42</v>
      </c>
      <c r="B46" s="109" t="s">
        <v>166</v>
      </c>
      <c r="C46" s="375">
        <v>14</v>
      </c>
      <c r="D46" s="357">
        <v>25</v>
      </c>
      <c r="E46" s="357">
        <v>33</v>
      </c>
      <c r="F46" s="62"/>
      <c r="G46" s="62"/>
      <c r="H46" s="62">
        <f>+D46+E46+F46+G46</f>
        <v>58</v>
      </c>
      <c r="I46" s="77">
        <f t="shared" si="1"/>
        <v>4.1428571428571432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5.25" customHeight="1" x14ac:dyDescent="0.25">
      <c r="A47" s="60"/>
      <c r="B47" s="61"/>
      <c r="C47" s="61"/>
      <c r="D47" s="62"/>
      <c r="E47" s="62"/>
      <c r="F47" s="62"/>
      <c r="G47" s="62"/>
      <c r="H47" s="62"/>
      <c r="I47" s="77">
        <f t="shared" si="1"/>
        <v>0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13.5" customHeight="1" x14ac:dyDescent="0.25">
      <c r="A48" s="60" t="s">
        <v>43</v>
      </c>
      <c r="B48" s="99" t="s">
        <v>223</v>
      </c>
      <c r="C48" s="375">
        <v>73</v>
      </c>
      <c r="D48" s="357">
        <v>24</v>
      </c>
      <c r="E48" s="357">
        <v>30</v>
      </c>
      <c r="F48" s="62"/>
      <c r="G48" s="62"/>
      <c r="H48" s="62">
        <f>+D48+E48+F48+G48</f>
        <v>54</v>
      </c>
      <c r="I48" s="77">
        <f t="shared" si="1"/>
        <v>0.73972602739726023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5.25" customHeight="1" x14ac:dyDescent="0.25">
      <c r="A49" s="60"/>
      <c r="B49" s="61"/>
      <c r="C49" s="61"/>
      <c r="D49" s="62"/>
      <c r="E49" s="62"/>
      <c r="F49" s="62"/>
      <c r="G49" s="62"/>
      <c r="H49" s="62"/>
      <c r="I49" s="77">
        <f t="shared" si="1"/>
        <v>0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13.5" customHeight="1" x14ac:dyDescent="0.25">
      <c r="A50" s="60" t="s">
        <v>44</v>
      </c>
      <c r="B50" s="110" t="s">
        <v>224</v>
      </c>
      <c r="C50" s="375">
        <v>120</v>
      </c>
      <c r="D50" s="357">
        <v>22</v>
      </c>
      <c r="E50" s="357">
        <v>25</v>
      </c>
      <c r="F50" s="62"/>
      <c r="G50" s="62"/>
      <c r="H50" s="62">
        <f>+D50+E50+F50+G50</f>
        <v>47</v>
      </c>
      <c r="I50" s="77">
        <f t="shared" si="1"/>
        <v>0.39166666666666666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5.25" customHeight="1" x14ac:dyDescent="0.25">
      <c r="A51" s="60"/>
      <c r="B51" s="61"/>
      <c r="C51" s="61"/>
      <c r="D51" s="62"/>
      <c r="E51" s="62"/>
      <c r="F51" s="62"/>
      <c r="G51" s="62"/>
      <c r="H51" s="62"/>
      <c r="I51" s="77">
        <f t="shared" si="1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13.5" customHeight="1" x14ac:dyDescent="0.25">
      <c r="A52" s="60" t="s">
        <v>45</v>
      </c>
      <c r="B52" s="61" t="s">
        <v>170</v>
      </c>
      <c r="C52" s="375">
        <v>145</v>
      </c>
      <c r="D52" s="357">
        <v>30</v>
      </c>
      <c r="E52" s="357">
        <v>28</v>
      </c>
      <c r="F52" s="62"/>
      <c r="G52" s="62"/>
      <c r="H52" s="62">
        <f>+D52+E52+F52+G52</f>
        <v>58</v>
      </c>
      <c r="I52" s="77">
        <f t="shared" si="1"/>
        <v>0.4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5.25" customHeight="1" x14ac:dyDescent="0.25">
      <c r="A53" s="60"/>
      <c r="B53" s="61"/>
      <c r="C53" s="61"/>
      <c r="D53" s="62"/>
      <c r="E53" s="62"/>
      <c r="F53" s="62"/>
      <c r="G53" s="62"/>
      <c r="H53" s="62"/>
      <c r="I53" s="77">
        <f t="shared" si="1"/>
        <v>0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ht="13.5" customHeight="1" x14ac:dyDescent="0.25">
      <c r="A54" s="60" t="s">
        <v>46</v>
      </c>
      <c r="B54" s="99" t="s">
        <v>166</v>
      </c>
      <c r="C54" s="375">
        <v>1</v>
      </c>
      <c r="D54" s="357">
        <v>0</v>
      </c>
      <c r="E54" s="357">
        <v>0</v>
      </c>
      <c r="F54" s="62"/>
      <c r="G54" s="62"/>
      <c r="H54" s="62">
        <f>+D54+E54+F54+G54</f>
        <v>0</v>
      </c>
      <c r="I54" s="77">
        <f t="shared" si="1"/>
        <v>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5.25" customHeight="1" x14ac:dyDescent="0.25">
      <c r="A55" s="60"/>
      <c r="B55" s="61"/>
      <c r="C55" s="61"/>
      <c r="D55" s="62"/>
      <c r="E55" s="62"/>
      <c r="F55" s="62"/>
      <c r="G55" s="62"/>
      <c r="H55" s="62"/>
      <c r="I55" s="77">
        <f t="shared" si="1"/>
        <v>0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13.5" customHeight="1" x14ac:dyDescent="0.25">
      <c r="A56" s="60" t="s">
        <v>47</v>
      </c>
      <c r="B56" s="61" t="s">
        <v>167</v>
      </c>
      <c r="C56" s="375">
        <v>1</v>
      </c>
      <c r="D56" s="357">
        <v>0</v>
      </c>
      <c r="E56" s="357">
        <v>0</v>
      </c>
      <c r="F56" s="62"/>
      <c r="G56" s="62"/>
      <c r="H56" s="62">
        <f>+D56+E56+F56+G56</f>
        <v>0</v>
      </c>
      <c r="I56" s="77">
        <f t="shared" si="1"/>
        <v>0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5.25" customHeight="1" x14ac:dyDescent="0.25">
      <c r="A57" s="60"/>
      <c r="B57" s="61"/>
      <c r="C57" s="61"/>
      <c r="D57" s="62"/>
      <c r="E57" s="62"/>
      <c r="F57" s="62"/>
      <c r="G57" s="62"/>
      <c r="H57" s="62"/>
      <c r="I57" s="77">
        <f t="shared" si="1"/>
        <v>0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13.5" customHeight="1" x14ac:dyDescent="0.25">
      <c r="A58" s="60" t="s">
        <v>48</v>
      </c>
      <c r="B58" s="61" t="s">
        <v>167</v>
      </c>
      <c r="C58" s="375">
        <v>1</v>
      </c>
      <c r="D58" s="357">
        <v>0</v>
      </c>
      <c r="E58" s="357">
        <v>0</v>
      </c>
      <c r="F58" s="62"/>
      <c r="G58" s="62"/>
      <c r="H58" s="62">
        <f>+D58+E58+F58+G58</f>
        <v>0</v>
      </c>
      <c r="I58" s="77">
        <f t="shared" si="1"/>
        <v>0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5.25" customHeight="1" x14ac:dyDescent="0.25">
      <c r="A59" s="60"/>
      <c r="B59" s="61"/>
      <c r="C59" s="61"/>
      <c r="D59" s="62"/>
      <c r="E59" s="62"/>
      <c r="F59" s="62"/>
      <c r="G59" s="62"/>
      <c r="H59" s="62"/>
      <c r="I59" s="77">
        <f t="shared" si="1"/>
        <v>0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13.5" customHeight="1" x14ac:dyDescent="0.25">
      <c r="A60" s="60" t="s">
        <v>49</v>
      </c>
      <c r="B60" s="61" t="s">
        <v>172</v>
      </c>
      <c r="C60" s="375">
        <v>479</v>
      </c>
      <c r="D60" s="357">
        <v>103</v>
      </c>
      <c r="E60" s="357">
        <v>214</v>
      </c>
      <c r="F60" s="62"/>
      <c r="G60" s="62"/>
      <c r="H60" s="62">
        <f>+D60+E60+F60+G60</f>
        <v>317</v>
      </c>
      <c r="I60" s="77">
        <f t="shared" si="1"/>
        <v>0.66179540709812112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5.25" customHeight="1" x14ac:dyDescent="0.25">
      <c r="A61" s="60"/>
      <c r="B61" s="61"/>
      <c r="C61" s="61"/>
      <c r="D61" s="62"/>
      <c r="E61" s="62"/>
      <c r="F61" s="62"/>
      <c r="G61" s="62"/>
      <c r="H61" s="62"/>
      <c r="I61" s="77">
        <f t="shared" si="1"/>
        <v>0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13.5" customHeight="1" x14ac:dyDescent="0.25">
      <c r="A62" s="60" t="s">
        <v>50</v>
      </c>
      <c r="B62" s="61" t="s">
        <v>212</v>
      </c>
      <c r="C62" s="375">
        <v>22</v>
      </c>
      <c r="D62" s="357">
        <v>4</v>
      </c>
      <c r="E62" s="357">
        <v>8</v>
      </c>
      <c r="F62" s="62"/>
      <c r="G62" s="62"/>
      <c r="H62" s="62">
        <f>+D62+E62+F62+G62</f>
        <v>12</v>
      </c>
      <c r="I62" s="77">
        <f t="shared" si="1"/>
        <v>0.54545454545454541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5.25" customHeight="1" x14ac:dyDescent="0.25">
      <c r="A63" s="60"/>
      <c r="B63" s="61"/>
      <c r="C63" s="61"/>
      <c r="D63" s="62"/>
      <c r="E63" s="62"/>
      <c r="F63" s="62"/>
      <c r="G63" s="62"/>
      <c r="H63" s="62"/>
      <c r="I63" s="77">
        <f t="shared" si="1"/>
        <v>0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13.5" customHeight="1" x14ac:dyDescent="0.25">
      <c r="A64" s="60" t="s">
        <v>51</v>
      </c>
      <c r="B64" s="61" t="s">
        <v>167</v>
      </c>
      <c r="C64" s="375">
        <v>22</v>
      </c>
      <c r="D64" s="357">
        <v>3</v>
      </c>
      <c r="E64" s="357">
        <v>5</v>
      </c>
      <c r="F64" s="62"/>
      <c r="G64" s="62"/>
      <c r="H64" s="62">
        <f>+D64+E64+F64+G64</f>
        <v>8</v>
      </c>
      <c r="I64" s="77">
        <f t="shared" si="1"/>
        <v>0.36363636363636365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5.25" customHeight="1" x14ac:dyDescent="0.25">
      <c r="A65" s="60"/>
      <c r="B65" s="61"/>
      <c r="C65" s="61"/>
      <c r="D65" s="62"/>
      <c r="E65" s="62"/>
      <c r="F65" s="62"/>
      <c r="G65" s="62"/>
      <c r="H65" s="62"/>
      <c r="I65" s="77">
        <f t="shared" si="1"/>
        <v>0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13.5" customHeight="1" x14ac:dyDescent="0.25">
      <c r="A66" s="60" t="s">
        <v>52</v>
      </c>
      <c r="B66" s="98" t="s">
        <v>213</v>
      </c>
      <c r="C66" s="375">
        <v>18</v>
      </c>
      <c r="D66" s="357">
        <v>12</v>
      </c>
      <c r="E66" s="357">
        <v>6</v>
      </c>
      <c r="F66" s="62"/>
      <c r="G66" s="62"/>
      <c r="H66" s="62">
        <f>+D66+E66+F66+G66</f>
        <v>18</v>
      </c>
      <c r="I66" s="77">
        <f t="shared" si="1"/>
        <v>1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5.25" customHeight="1" x14ac:dyDescent="0.25">
      <c r="A67" s="60"/>
      <c r="B67" s="61"/>
      <c r="C67" s="61"/>
      <c r="D67" s="62"/>
      <c r="E67" s="62"/>
      <c r="F67" s="62"/>
      <c r="G67" s="62"/>
      <c r="H67" s="62"/>
      <c r="I67" s="77">
        <f t="shared" si="1"/>
        <v>0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13.5" customHeight="1" x14ac:dyDescent="0.25">
      <c r="A68" s="60" t="s">
        <v>53</v>
      </c>
      <c r="B68" s="61" t="s">
        <v>172</v>
      </c>
      <c r="C68" s="375">
        <v>4</v>
      </c>
      <c r="D68" s="357">
        <v>1</v>
      </c>
      <c r="E68" s="357">
        <v>1</v>
      </c>
      <c r="F68" s="62"/>
      <c r="G68" s="62"/>
      <c r="H68" s="62">
        <f>+D68+E68+F68+G68</f>
        <v>2</v>
      </c>
      <c r="I68" s="77">
        <f t="shared" si="1"/>
        <v>0.5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5.25" customHeight="1" x14ac:dyDescent="0.25">
      <c r="A69" s="60"/>
      <c r="B69" s="61"/>
      <c r="C69" s="61"/>
      <c r="D69" s="62"/>
      <c r="E69" s="62"/>
      <c r="F69" s="62"/>
      <c r="G69" s="62"/>
      <c r="H69" s="62"/>
      <c r="I69" s="77">
        <f t="shared" si="1"/>
        <v>0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13.5" customHeight="1" x14ac:dyDescent="0.25">
      <c r="A70" s="60" t="s">
        <v>54</v>
      </c>
      <c r="B70" s="61" t="s">
        <v>167</v>
      </c>
      <c r="C70" s="375">
        <v>2</v>
      </c>
      <c r="D70" s="357">
        <v>0</v>
      </c>
      <c r="E70" s="357">
        <v>0</v>
      </c>
      <c r="F70" s="62"/>
      <c r="G70" s="62"/>
      <c r="H70" s="62">
        <f>+D70+E70+F70+G70</f>
        <v>0</v>
      </c>
      <c r="I70" s="77">
        <f t="shared" si="1"/>
        <v>0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ht="5.25" customHeight="1" x14ac:dyDescent="0.25">
      <c r="A71" s="60"/>
      <c r="B71" s="61"/>
      <c r="C71" s="61"/>
      <c r="D71" s="62"/>
      <c r="E71" s="62"/>
      <c r="F71" s="62"/>
      <c r="G71" s="62"/>
      <c r="H71" s="62"/>
      <c r="I71" s="77">
        <f t="shared" si="1"/>
        <v>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ht="13.5" customHeight="1" x14ac:dyDescent="0.25">
      <c r="A72" s="60" t="s">
        <v>55</v>
      </c>
      <c r="B72" s="61" t="s">
        <v>167</v>
      </c>
      <c r="C72" s="375">
        <v>1</v>
      </c>
      <c r="D72" s="357">
        <v>0</v>
      </c>
      <c r="E72" s="357">
        <v>1</v>
      </c>
      <c r="F72" s="62"/>
      <c r="G72" s="62"/>
      <c r="H72" s="62">
        <f>+D72+E72+F72+G72</f>
        <v>1</v>
      </c>
      <c r="I72" s="77">
        <f t="shared" si="1"/>
        <v>1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13.5" customHeight="1" x14ac:dyDescent="0.25">
      <c r="A73" s="111"/>
      <c r="B73" s="112"/>
      <c r="C73" s="112"/>
      <c r="D73" s="113"/>
      <c r="E73" s="113"/>
      <c r="F73" s="113"/>
      <c r="G73" s="113"/>
      <c r="H73" s="113"/>
      <c r="I73" s="77">
        <f t="shared" si="1"/>
        <v>0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28.5" customHeight="1" x14ac:dyDescent="0.25">
      <c r="A74" s="44" t="s">
        <v>366</v>
      </c>
      <c r="B74" s="67"/>
      <c r="C74" s="67"/>
      <c r="D74" s="145"/>
      <c r="E74" s="145"/>
      <c r="F74" s="145"/>
      <c r="G74" s="145"/>
      <c r="H74" s="145"/>
      <c r="I74" s="77">
        <f t="shared" si="1"/>
        <v>0</v>
      </c>
    </row>
    <row r="75" spans="1:21" x14ac:dyDescent="0.25">
      <c r="A75" s="12" t="s">
        <v>41</v>
      </c>
      <c r="B75" s="107" t="s">
        <v>166</v>
      </c>
      <c r="C75" s="36"/>
      <c r="D75" s="7"/>
      <c r="E75" s="7"/>
      <c r="F75" s="7"/>
      <c r="G75" s="7"/>
      <c r="H75" s="7">
        <f>+D75+E75+F75+G75</f>
        <v>0</v>
      </c>
      <c r="I75" s="77">
        <f t="shared" ref="I75:I106" si="2">IFERROR(H75/C75,0)</f>
        <v>0</v>
      </c>
    </row>
    <row r="76" spans="1:21" ht="8.25" customHeight="1" x14ac:dyDescent="0.25">
      <c r="A76" s="60"/>
      <c r="B76" s="108"/>
      <c r="C76" s="61"/>
      <c r="D76" s="62"/>
      <c r="E76" s="62"/>
      <c r="F76" s="62"/>
      <c r="G76" s="62"/>
      <c r="H76" s="62"/>
      <c r="I76" s="77">
        <f t="shared" si="2"/>
        <v>0</v>
      </c>
    </row>
    <row r="77" spans="1:21" x14ac:dyDescent="0.25">
      <c r="A77" s="60" t="s">
        <v>42</v>
      </c>
      <c r="B77" s="109" t="s">
        <v>166</v>
      </c>
      <c r="C77" s="61"/>
      <c r="D77" s="62"/>
      <c r="E77" s="62"/>
      <c r="F77" s="62"/>
      <c r="G77" s="62"/>
      <c r="H77" s="62">
        <f>+D77+E77+F77+G77</f>
        <v>0</v>
      </c>
      <c r="I77" s="77">
        <f t="shared" si="2"/>
        <v>0</v>
      </c>
    </row>
    <row r="78" spans="1:21" ht="8.25" customHeight="1" x14ac:dyDescent="0.25">
      <c r="A78" s="60"/>
      <c r="B78" s="61"/>
      <c r="C78" s="61"/>
      <c r="D78" s="62"/>
      <c r="E78" s="62"/>
      <c r="F78" s="62"/>
      <c r="G78" s="62"/>
      <c r="H78" s="62"/>
      <c r="I78" s="77">
        <f t="shared" si="2"/>
        <v>0</v>
      </c>
    </row>
    <row r="79" spans="1:21" x14ac:dyDescent="0.25">
      <c r="A79" s="60" t="s">
        <v>43</v>
      </c>
      <c r="B79" s="99" t="s">
        <v>223</v>
      </c>
      <c r="C79" s="61"/>
      <c r="D79" s="62"/>
      <c r="E79" s="62"/>
      <c r="F79" s="62"/>
      <c r="G79" s="62"/>
      <c r="H79" s="62">
        <f>+D79+E79+F79+G79</f>
        <v>0</v>
      </c>
      <c r="I79" s="77">
        <f t="shared" si="2"/>
        <v>0</v>
      </c>
    </row>
    <row r="80" spans="1:21" ht="6" customHeight="1" x14ac:dyDescent="0.25">
      <c r="A80" s="60"/>
      <c r="B80" s="61"/>
      <c r="C80" s="61"/>
      <c r="D80" s="62"/>
      <c r="E80" s="62"/>
      <c r="F80" s="62"/>
      <c r="G80" s="62"/>
      <c r="H80" s="62"/>
      <c r="I80" s="77">
        <f t="shared" si="2"/>
        <v>0</v>
      </c>
    </row>
    <row r="81" spans="1:9" x14ac:dyDescent="0.25">
      <c r="A81" s="60" t="s">
        <v>44</v>
      </c>
      <c r="B81" s="110" t="s">
        <v>224</v>
      </c>
      <c r="C81" s="61"/>
      <c r="D81" s="62"/>
      <c r="E81" s="62"/>
      <c r="F81" s="62"/>
      <c r="G81" s="62"/>
      <c r="H81" s="62">
        <f>+D81+E81+F81+G81</f>
        <v>0</v>
      </c>
      <c r="I81" s="77">
        <f t="shared" si="2"/>
        <v>0</v>
      </c>
    </row>
    <row r="82" spans="1:9" ht="7.5" customHeight="1" x14ac:dyDescent="0.25">
      <c r="A82" s="60"/>
      <c r="B82" s="61"/>
      <c r="C82" s="61"/>
      <c r="D82" s="62"/>
      <c r="E82" s="62"/>
      <c r="F82" s="62"/>
      <c r="G82" s="62"/>
      <c r="H82" s="62"/>
      <c r="I82" s="77">
        <f t="shared" si="2"/>
        <v>0</v>
      </c>
    </row>
    <row r="83" spans="1:9" x14ac:dyDescent="0.25">
      <c r="A83" s="60" t="s">
        <v>45</v>
      </c>
      <c r="B83" s="61" t="s">
        <v>170</v>
      </c>
      <c r="C83" s="61"/>
      <c r="D83" s="62"/>
      <c r="E83" s="62"/>
      <c r="F83" s="62"/>
      <c r="G83" s="62"/>
      <c r="H83" s="62">
        <f>+D83+E83+F83+G83</f>
        <v>0</v>
      </c>
      <c r="I83" s="77">
        <f t="shared" si="2"/>
        <v>0</v>
      </c>
    </row>
    <row r="84" spans="1:9" ht="8.25" customHeight="1" x14ac:dyDescent="0.25">
      <c r="A84" s="60"/>
      <c r="B84" s="61"/>
      <c r="C84" s="61"/>
      <c r="D84" s="62"/>
      <c r="E84" s="62"/>
      <c r="F84" s="62"/>
      <c r="G84" s="62"/>
      <c r="H84" s="62"/>
      <c r="I84" s="77">
        <f t="shared" si="2"/>
        <v>0</v>
      </c>
    </row>
    <row r="85" spans="1:9" x14ac:dyDescent="0.25">
      <c r="A85" s="60" t="s">
        <v>46</v>
      </c>
      <c r="B85" s="99" t="s">
        <v>166</v>
      </c>
      <c r="C85" s="61"/>
      <c r="D85" s="62"/>
      <c r="E85" s="62"/>
      <c r="F85" s="62"/>
      <c r="G85" s="62"/>
      <c r="H85" s="62">
        <f>+D85+E85+F85+G85</f>
        <v>0</v>
      </c>
      <c r="I85" s="77">
        <f t="shared" si="2"/>
        <v>0</v>
      </c>
    </row>
    <row r="86" spans="1:9" ht="7.5" customHeight="1" x14ac:dyDescent="0.25">
      <c r="A86" s="60"/>
      <c r="B86" s="61"/>
      <c r="C86" s="61"/>
      <c r="D86" s="62"/>
      <c r="E86" s="62"/>
      <c r="F86" s="62"/>
      <c r="G86" s="62"/>
      <c r="H86" s="62"/>
      <c r="I86" s="77">
        <f t="shared" si="2"/>
        <v>0</v>
      </c>
    </row>
    <row r="87" spans="1:9" x14ac:dyDescent="0.25">
      <c r="A87" s="60" t="s">
        <v>47</v>
      </c>
      <c r="B87" s="61" t="s">
        <v>167</v>
      </c>
      <c r="C87" s="61"/>
      <c r="D87" s="62"/>
      <c r="E87" s="62"/>
      <c r="F87" s="62"/>
      <c r="G87" s="62"/>
      <c r="H87" s="62">
        <f>+D87+E87+F87+G87</f>
        <v>0</v>
      </c>
      <c r="I87" s="77">
        <f t="shared" si="2"/>
        <v>0</v>
      </c>
    </row>
    <row r="88" spans="1:9" ht="8.25" customHeight="1" x14ac:dyDescent="0.25">
      <c r="A88" s="60"/>
      <c r="B88" s="61"/>
      <c r="C88" s="61"/>
      <c r="D88" s="62"/>
      <c r="E88" s="62"/>
      <c r="F88" s="62"/>
      <c r="G88" s="62"/>
      <c r="H88" s="62"/>
      <c r="I88" s="77">
        <f t="shared" si="2"/>
        <v>0</v>
      </c>
    </row>
    <row r="89" spans="1:9" x14ac:dyDescent="0.25">
      <c r="A89" s="60" t="s">
        <v>48</v>
      </c>
      <c r="B89" s="61" t="s">
        <v>167</v>
      </c>
      <c r="C89" s="61"/>
      <c r="D89" s="62"/>
      <c r="E89" s="62"/>
      <c r="F89" s="62"/>
      <c r="G89" s="62"/>
      <c r="H89" s="62">
        <f>+D89+E89+F89+G89</f>
        <v>0</v>
      </c>
      <c r="I89" s="77">
        <f t="shared" si="2"/>
        <v>0</v>
      </c>
    </row>
    <row r="90" spans="1:9" ht="8.25" customHeight="1" x14ac:dyDescent="0.25">
      <c r="A90" s="60"/>
      <c r="B90" s="61"/>
      <c r="C90" s="61"/>
      <c r="D90" s="62"/>
      <c r="E90" s="62"/>
      <c r="F90" s="62"/>
      <c r="G90" s="62"/>
      <c r="H90" s="62"/>
      <c r="I90" s="77">
        <f t="shared" si="2"/>
        <v>0</v>
      </c>
    </row>
    <row r="91" spans="1:9" x14ac:dyDescent="0.25">
      <c r="A91" s="60" t="s">
        <v>49</v>
      </c>
      <c r="B91" s="61" t="s">
        <v>172</v>
      </c>
      <c r="C91" s="61"/>
      <c r="D91" s="62"/>
      <c r="E91" s="62"/>
      <c r="F91" s="62"/>
      <c r="G91" s="62"/>
      <c r="H91" s="62">
        <f>+D91+E91+F91+G91</f>
        <v>0</v>
      </c>
      <c r="I91" s="77">
        <f t="shared" si="2"/>
        <v>0</v>
      </c>
    </row>
    <row r="92" spans="1:9" ht="6.75" customHeight="1" x14ac:dyDescent="0.25">
      <c r="A92" s="60"/>
      <c r="B92" s="61"/>
      <c r="C92" s="61"/>
      <c r="D92" s="62"/>
      <c r="E92" s="62"/>
      <c r="F92" s="62"/>
      <c r="G92" s="62"/>
      <c r="H92" s="62"/>
      <c r="I92" s="77">
        <f t="shared" si="2"/>
        <v>0</v>
      </c>
    </row>
    <row r="93" spans="1:9" x14ac:dyDescent="0.25">
      <c r="A93" s="60" t="s">
        <v>50</v>
      </c>
      <c r="B93" s="61" t="s">
        <v>212</v>
      </c>
      <c r="C93" s="61"/>
      <c r="D93" s="62"/>
      <c r="E93" s="62"/>
      <c r="F93" s="62"/>
      <c r="G93" s="62"/>
      <c r="H93" s="62">
        <f>+D93+E93+F93+G93</f>
        <v>0</v>
      </c>
      <c r="I93" s="77">
        <f t="shared" si="2"/>
        <v>0</v>
      </c>
    </row>
    <row r="94" spans="1:9" ht="7.5" customHeight="1" x14ac:dyDescent="0.25">
      <c r="A94" s="60"/>
      <c r="B94" s="61"/>
      <c r="C94" s="61"/>
      <c r="D94" s="62"/>
      <c r="E94" s="62"/>
      <c r="F94" s="62"/>
      <c r="G94" s="62"/>
      <c r="H94" s="62"/>
      <c r="I94" s="77">
        <f t="shared" si="2"/>
        <v>0</v>
      </c>
    </row>
    <row r="95" spans="1:9" x14ac:dyDescent="0.25">
      <c r="A95" s="60" t="s">
        <v>51</v>
      </c>
      <c r="B95" s="61" t="s">
        <v>167</v>
      </c>
      <c r="C95" s="61"/>
      <c r="D95" s="62"/>
      <c r="E95" s="62"/>
      <c r="F95" s="62"/>
      <c r="G95" s="62"/>
      <c r="H95" s="62">
        <f>+D95+E95+F95+G95</f>
        <v>0</v>
      </c>
      <c r="I95" s="77">
        <f t="shared" si="2"/>
        <v>0</v>
      </c>
    </row>
    <row r="96" spans="1:9" ht="7.5" customHeight="1" x14ac:dyDescent="0.25">
      <c r="A96" s="60"/>
      <c r="B96" s="61"/>
      <c r="C96" s="61"/>
      <c r="D96" s="62"/>
      <c r="E96" s="62"/>
      <c r="F96" s="62"/>
      <c r="G96" s="62"/>
      <c r="H96" s="62"/>
      <c r="I96" s="77">
        <f t="shared" si="2"/>
        <v>0</v>
      </c>
    </row>
    <row r="97" spans="1:9" x14ac:dyDescent="0.25">
      <c r="A97" s="60" t="s">
        <v>52</v>
      </c>
      <c r="B97" s="98" t="s">
        <v>213</v>
      </c>
      <c r="C97" s="61"/>
      <c r="D97" s="62"/>
      <c r="E97" s="62"/>
      <c r="F97" s="62"/>
      <c r="G97" s="62"/>
      <c r="H97" s="62">
        <f>+D97+E97+F97+G97</f>
        <v>0</v>
      </c>
      <c r="I97" s="77">
        <f t="shared" si="2"/>
        <v>0</v>
      </c>
    </row>
    <row r="98" spans="1:9" ht="7.5" customHeight="1" x14ac:dyDescent="0.25">
      <c r="A98" s="60"/>
      <c r="B98" s="61"/>
      <c r="C98" s="61"/>
      <c r="D98" s="62"/>
      <c r="E98" s="62"/>
      <c r="F98" s="62"/>
      <c r="G98" s="62"/>
      <c r="H98" s="62"/>
      <c r="I98" s="77">
        <f t="shared" si="2"/>
        <v>0</v>
      </c>
    </row>
    <row r="99" spans="1:9" x14ac:dyDescent="0.25">
      <c r="A99" s="60" t="s">
        <v>53</v>
      </c>
      <c r="B99" s="61" t="s">
        <v>172</v>
      </c>
      <c r="C99" s="61"/>
      <c r="D99" s="62"/>
      <c r="E99" s="62"/>
      <c r="F99" s="62"/>
      <c r="G99" s="62"/>
      <c r="H99" s="62">
        <f>+D99+E99+F99+G99</f>
        <v>0</v>
      </c>
      <c r="I99" s="77">
        <f t="shared" si="2"/>
        <v>0</v>
      </c>
    </row>
    <row r="100" spans="1:9" ht="6.75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7">
        <f t="shared" si="2"/>
        <v>0</v>
      </c>
    </row>
    <row r="101" spans="1:9" x14ac:dyDescent="0.25">
      <c r="A101" s="60" t="s">
        <v>54</v>
      </c>
      <c r="B101" s="61" t="s">
        <v>167</v>
      </c>
      <c r="C101" s="61"/>
      <c r="D101" s="62"/>
      <c r="E101" s="62"/>
      <c r="F101" s="62"/>
      <c r="G101" s="62"/>
      <c r="H101" s="62">
        <f>+D101+E101+F101+G101</f>
        <v>0</v>
      </c>
      <c r="I101" s="77">
        <f t="shared" si="2"/>
        <v>0</v>
      </c>
    </row>
    <row r="102" spans="1:9" ht="7.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7">
        <f t="shared" si="2"/>
        <v>0</v>
      </c>
    </row>
    <row r="103" spans="1:9" x14ac:dyDescent="0.25">
      <c r="A103" s="60" t="s">
        <v>55</v>
      </c>
      <c r="B103" s="61" t="s">
        <v>167</v>
      </c>
      <c r="C103" s="61"/>
      <c r="D103" s="62"/>
      <c r="E103" s="62"/>
      <c r="F103" s="62"/>
      <c r="G103" s="62"/>
      <c r="H103" s="62">
        <f>+D103+E103+F103+G103</f>
        <v>0</v>
      </c>
      <c r="I103" s="77">
        <f t="shared" si="2"/>
        <v>0</v>
      </c>
    </row>
    <row r="104" spans="1:9" ht="7.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7">
        <f t="shared" si="2"/>
        <v>0</v>
      </c>
    </row>
    <row r="105" spans="1:9" x14ac:dyDescent="0.25">
      <c r="A105" s="268" t="s">
        <v>56</v>
      </c>
      <c r="B105" s="280" t="s">
        <v>167</v>
      </c>
      <c r="C105" s="280"/>
      <c r="D105" s="281"/>
      <c r="E105" s="281"/>
      <c r="F105" s="281"/>
      <c r="G105" s="281"/>
      <c r="H105" s="281">
        <f>+D105+E105+F105+G105</f>
        <v>0</v>
      </c>
      <c r="I105" s="77">
        <f t="shared" si="2"/>
        <v>0</v>
      </c>
    </row>
    <row r="106" spans="1:9" x14ac:dyDescent="0.25">
      <c r="I106" s="77">
        <f t="shared" si="2"/>
        <v>0</v>
      </c>
    </row>
    <row r="107" spans="1:9" ht="27" customHeight="1" x14ac:dyDescent="0.25">
      <c r="A107" s="44" t="s">
        <v>429</v>
      </c>
      <c r="B107" s="67"/>
      <c r="C107" s="67"/>
      <c r="D107" s="145"/>
      <c r="E107" s="145"/>
      <c r="F107" s="145"/>
      <c r="G107" s="145"/>
      <c r="H107" s="145"/>
      <c r="I107" s="77">
        <f t="shared" ref="I107:I138" si="3">IFERROR(H107/C107,0)</f>
        <v>0</v>
      </c>
    </row>
    <row r="108" spans="1:9" x14ac:dyDescent="0.25">
      <c r="A108" s="12" t="s">
        <v>41</v>
      </c>
      <c r="B108" s="107" t="s">
        <v>166</v>
      </c>
      <c r="C108" s="372">
        <v>980</v>
      </c>
      <c r="D108" s="356">
        <v>267</v>
      </c>
      <c r="E108" s="356">
        <v>304</v>
      </c>
      <c r="F108" s="7"/>
      <c r="G108" s="7"/>
      <c r="H108" s="7">
        <f>+D108+E108+F108+G108</f>
        <v>571</v>
      </c>
      <c r="I108" s="77">
        <f t="shared" si="3"/>
        <v>0.58265306122448979</v>
      </c>
    </row>
    <row r="109" spans="1:9" ht="5.25" customHeight="1" x14ac:dyDescent="0.25">
      <c r="A109" s="60"/>
      <c r="B109" s="108"/>
      <c r="C109" s="61"/>
      <c r="D109" s="62"/>
      <c r="E109" s="62"/>
      <c r="F109" s="62"/>
      <c r="G109" s="62"/>
      <c r="H109" s="62"/>
      <c r="I109" s="77">
        <f t="shared" si="3"/>
        <v>0</v>
      </c>
    </row>
    <row r="110" spans="1:9" x14ac:dyDescent="0.25">
      <c r="A110" s="60" t="s">
        <v>42</v>
      </c>
      <c r="B110" s="109" t="s">
        <v>167</v>
      </c>
      <c r="C110" s="375">
        <v>305</v>
      </c>
      <c r="D110" s="357">
        <v>116</v>
      </c>
      <c r="E110" s="357">
        <v>121</v>
      </c>
      <c r="F110" s="62"/>
      <c r="G110" s="62"/>
      <c r="H110" s="62">
        <f>+D110+E110+F110+G110</f>
        <v>237</v>
      </c>
      <c r="I110" s="77">
        <f t="shared" si="3"/>
        <v>0.77704918032786885</v>
      </c>
    </row>
    <row r="111" spans="1:9" ht="5.25" customHeight="1" x14ac:dyDescent="0.25">
      <c r="A111" s="60"/>
      <c r="B111" s="61"/>
      <c r="C111" s="61"/>
      <c r="D111" s="62"/>
      <c r="E111" s="62"/>
      <c r="F111" s="62"/>
      <c r="G111" s="62"/>
      <c r="H111" s="62"/>
      <c r="I111" s="77">
        <f t="shared" si="3"/>
        <v>0</v>
      </c>
    </row>
    <row r="112" spans="1:9" x14ac:dyDescent="0.25">
      <c r="A112" s="60" t="s">
        <v>43</v>
      </c>
      <c r="B112" s="99" t="s">
        <v>223</v>
      </c>
      <c r="C112" s="375">
        <v>670</v>
      </c>
      <c r="D112" s="357">
        <v>151</v>
      </c>
      <c r="E112" s="357">
        <v>183</v>
      </c>
      <c r="F112" s="62"/>
      <c r="G112" s="62"/>
      <c r="H112" s="62">
        <f>+D112+E112+F112+G112</f>
        <v>334</v>
      </c>
      <c r="I112" s="77">
        <f t="shared" si="3"/>
        <v>0.49850746268656715</v>
      </c>
    </row>
    <row r="113" spans="1:9" ht="5.25" customHeight="1" x14ac:dyDescent="0.25">
      <c r="A113" s="60"/>
      <c r="B113" s="61"/>
      <c r="C113" s="61"/>
      <c r="D113" s="62"/>
      <c r="E113" s="62"/>
      <c r="F113" s="62"/>
      <c r="G113" s="62"/>
      <c r="H113" s="62"/>
      <c r="I113" s="77">
        <f t="shared" si="3"/>
        <v>0</v>
      </c>
    </row>
    <row r="114" spans="1:9" x14ac:dyDescent="0.25">
      <c r="A114" s="60" t="s">
        <v>367</v>
      </c>
      <c r="B114" s="110" t="s">
        <v>369</v>
      </c>
      <c r="C114" s="375">
        <v>165</v>
      </c>
      <c r="D114" s="357">
        <v>36</v>
      </c>
      <c r="E114" s="357">
        <v>26</v>
      </c>
      <c r="F114" s="62"/>
      <c r="G114" s="62"/>
      <c r="H114" s="62">
        <f>+D114+E114+F114+G114</f>
        <v>62</v>
      </c>
      <c r="I114" s="77">
        <f t="shared" si="3"/>
        <v>0.37575757575757573</v>
      </c>
    </row>
    <row r="115" spans="1:9" ht="5.25" customHeight="1" x14ac:dyDescent="0.25">
      <c r="A115" s="60"/>
      <c r="B115" s="61"/>
      <c r="C115" s="61"/>
      <c r="D115" s="62"/>
      <c r="E115" s="62"/>
      <c r="F115" s="62"/>
      <c r="G115" s="62"/>
      <c r="H115" s="62"/>
      <c r="I115" s="77">
        <f t="shared" si="3"/>
        <v>0</v>
      </c>
    </row>
    <row r="116" spans="1:9" x14ac:dyDescent="0.25">
      <c r="A116" s="60" t="s">
        <v>368</v>
      </c>
      <c r="B116" s="61" t="s">
        <v>170</v>
      </c>
      <c r="C116" s="375">
        <v>380</v>
      </c>
      <c r="D116" s="357">
        <v>99</v>
      </c>
      <c r="E116" s="357">
        <v>164</v>
      </c>
      <c r="F116" s="62"/>
      <c r="G116" s="62"/>
      <c r="H116" s="62">
        <f>+D116+E116+F116+G116</f>
        <v>263</v>
      </c>
      <c r="I116" s="77">
        <f t="shared" si="3"/>
        <v>0.69210526315789478</v>
      </c>
    </row>
    <row r="117" spans="1:9" ht="5.25" customHeight="1" x14ac:dyDescent="0.25">
      <c r="A117" s="60"/>
      <c r="B117" s="61"/>
      <c r="C117" s="61"/>
      <c r="D117" s="62"/>
      <c r="E117" s="62"/>
      <c r="F117" s="62"/>
      <c r="G117" s="62"/>
      <c r="H117" s="62"/>
      <c r="I117" s="77">
        <f t="shared" si="3"/>
        <v>0</v>
      </c>
    </row>
    <row r="118" spans="1:9" x14ac:dyDescent="0.25">
      <c r="A118" s="60" t="s">
        <v>370</v>
      </c>
      <c r="B118" s="99" t="s">
        <v>170</v>
      </c>
      <c r="C118" s="375">
        <v>133</v>
      </c>
      <c r="D118" s="357">
        <v>34</v>
      </c>
      <c r="E118" s="357">
        <v>41</v>
      </c>
      <c r="F118" s="62"/>
      <c r="G118" s="62"/>
      <c r="H118" s="62">
        <f>+D118+E118+F118+G118</f>
        <v>75</v>
      </c>
      <c r="I118" s="77">
        <f t="shared" si="3"/>
        <v>0.56390977443609025</v>
      </c>
    </row>
    <row r="119" spans="1:9" ht="5.25" customHeight="1" x14ac:dyDescent="0.25">
      <c r="A119" s="60"/>
      <c r="B119" s="61"/>
      <c r="C119" s="61"/>
      <c r="D119" s="62"/>
      <c r="E119" s="62"/>
      <c r="F119" s="62"/>
      <c r="G119" s="62"/>
      <c r="H119" s="62"/>
      <c r="I119" s="77">
        <f t="shared" si="3"/>
        <v>0</v>
      </c>
    </row>
    <row r="120" spans="1:9" x14ac:dyDescent="0.25">
      <c r="A120" s="60" t="s">
        <v>371</v>
      </c>
      <c r="B120" s="61" t="s">
        <v>167</v>
      </c>
      <c r="C120" s="375">
        <v>63</v>
      </c>
      <c r="D120" s="357">
        <v>10</v>
      </c>
      <c r="E120" s="357">
        <v>15</v>
      </c>
      <c r="F120" s="62"/>
      <c r="G120" s="62"/>
      <c r="H120" s="62">
        <f>+D120+E120+F120+G120</f>
        <v>25</v>
      </c>
      <c r="I120" s="77">
        <f t="shared" si="3"/>
        <v>0.3968253968253968</v>
      </c>
    </row>
    <row r="121" spans="1:9" ht="4.5" customHeight="1" x14ac:dyDescent="0.25">
      <c r="A121" s="60"/>
      <c r="B121" s="61"/>
      <c r="C121" s="61"/>
      <c r="D121" s="62"/>
      <c r="E121" s="62"/>
      <c r="F121" s="62"/>
      <c r="G121" s="62"/>
      <c r="H121" s="62"/>
      <c r="I121" s="77">
        <f t="shared" si="3"/>
        <v>0</v>
      </c>
    </row>
    <row r="122" spans="1:9" x14ac:dyDescent="0.25">
      <c r="A122" s="60" t="s">
        <v>372</v>
      </c>
      <c r="B122" s="61" t="s">
        <v>194</v>
      </c>
      <c r="C122" s="375">
        <v>12</v>
      </c>
      <c r="D122" s="357">
        <v>2</v>
      </c>
      <c r="E122" s="357">
        <v>8</v>
      </c>
      <c r="F122" s="62"/>
      <c r="G122" s="62"/>
      <c r="H122" s="62">
        <f>+D122+E122+F122+G122</f>
        <v>10</v>
      </c>
      <c r="I122" s="77">
        <f t="shared" si="3"/>
        <v>0.83333333333333337</v>
      </c>
    </row>
    <row r="123" spans="1:9" ht="5.25" customHeight="1" x14ac:dyDescent="0.25">
      <c r="A123" s="60"/>
      <c r="B123" s="61"/>
      <c r="C123" s="61"/>
      <c r="D123" s="62"/>
      <c r="E123" s="62"/>
      <c r="F123" s="62"/>
      <c r="G123" s="62"/>
      <c r="H123" s="62"/>
      <c r="I123" s="77">
        <f t="shared" si="3"/>
        <v>0</v>
      </c>
    </row>
    <row r="124" spans="1:9" x14ac:dyDescent="0.25">
      <c r="A124" s="60" t="s">
        <v>373</v>
      </c>
      <c r="B124" s="61" t="s">
        <v>167</v>
      </c>
      <c r="C124" s="375">
        <v>6</v>
      </c>
      <c r="D124" s="357">
        <v>0</v>
      </c>
      <c r="E124" s="357">
        <v>1</v>
      </c>
      <c r="F124" s="62"/>
      <c r="G124" s="62"/>
      <c r="H124" s="62">
        <f>+D124+E124+F124+G124</f>
        <v>1</v>
      </c>
      <c r="I124" s="77">
        <f t="shared" si="3"/>
        <v>0.16666666666666666</v>
      </c>
    </row>
    <row r="125" spans="1:9" ht="5.25" customHeight="1" x14ac:dyDescent="0.25">
      <c r="A125" s="60"/>
      <c r="B125" s="61"/>
      <c r="C125" s="61"/>
      <c r="D125" s="62"/>
      <c r="E125" s="62"/>
      <c r="F125" s="62"/>
      <c r="G125" s="62"/>
      <c r="H125" s="62"/>
      <c r="I125" s="77">
        <f t="shared" si="3"/>
        <v>0</v>
      </c>
    </row>
    <row r="126" spans="1:9" x14ac:dyDescent="0.25">
      <c r="A126" s="60" t="s">
        <v>374</v>
      </c>
      <c r="B126" s="61" t="s">
        <v>170</v>
      </c>
      <c r="C126" s="375">
        <v>18</v>
      </c>
      <c r="D126" s="357">
        <v>1</v>
      </c>
      <c r="E126" s="357">
        <v>1</v>
      </c>
      <c r="F126" s="62"/>
      <c r="G126" s="62"/>
      <c r="H126" s="62">
        <f>+D126+E126+F126+G126</f>
        <v>2</v>
      </c>
      <c r="I126" s="77">
        <f t="shared" si="3"/>
        <v>0.1111111111111111</v>
      </c>
    </row>
    <row r="127" spans="1:9" ht="5.25" customHeight="1" x14ac:dyDescent="0.25">
      <c r="A127" s="60"/>
      <c r="B127" s="61"/>
      <c r="C127" s="61"/>
      <c r="D127" s="62"/>
      <c r="E127" s="62"/>
      <c r="F127" s="62"/>
      <c r="G127" s="62"/>
      <c r="H127" s="62"/>
      <c r="I127" s="77">
        <f t="shared" si="3"/>
        <v>0</v>
      </c>
    </row>
    <row r="128" spans="1:9" x14ac:dyDescent="0.25">
      <c r="A128" s="60" t="s">
        <v>375</v>
      </c>
      <c r="B128" s="61" t="s">
        <v>167</v>
      </c>
      <c r="C128" s="375">
        <v>30</v>
      </c>
      <c r="D128" s="357">
        <v>12</v>
      </c>
      <c r="E128" s="357">
        <v>18</v>
      </c>
      <c r="F128" s="62"/>
      <c r="G128" s="62"/>
      <c r="H128" s="62">
        <f>+D128+E128+F128+G128</f>
        <v>30</v>
      </c>
      <c r="I128" s="77">
        <f t="shared" si="3"/>
        <v>1</v>
      </c>
    </row>
    <row r="129" spans="1:9" ht="5.25" customHeight="1" x14ac:dyDescent="0.25">
      <c r="A129" s="60"/>
      <c r="B129" s="61"/>
      <c r="C129" s="61"/>
      <c r="D129" s="62"/>
      <c r="E129" s="62"/>
      <c r="F129" s="62"/>
      <c r="G129" s="62"/>
      <c r="H129" s="62"/>
      <c r="I129" s="77">
        <f t="shared" si="3"/>
        <v>0</v>
      </c>
    </row>
    <row r="130" spans="1:9" ht="22.5" x14ac:dyDescent="0.25">
      <c r="A130" s="60" t="s">
        <v>376</v>
      </c>
      <c r="B130" s="260" t="s">
        <v>377</v>
      </c>
      <c r="C130" s="375">
        <v>50</v>
      </c>
      <c r="D130" s="376">
        <v>50</v>
      </c>
      <c r="E130" s="376">
        <v>13</v>
      </c>
      <c r="F130" s="278"/>
      <c r="G130" s="278"/>
      <c r="H130" s="62">
        <f>+D130+E130+F130+G130</f>
        <v>63</v>
      </c>
      <c r="I130" s="77">
        <f t="shared" si="3"/>
        <v>1.26</v>
      </c>
    </row>
    <row r="131" spans="1:9" ht="5.25" customHeight="1" x14ac:dyDescent="0.25">
      <c r="A131" s="60"/>
      <c r="B131" s="61"/>
      <c r="C131" s="61"/>
      <c r="D131" s="62"/>
      <c r="E131" s="62"/>
      <c r="F131" s="62"/>
      <c r="G131" s="62"/>
      <c r="H131" s="62"/>
      <c r="I131" s="77">
        <f t="shared" si="3"/>
        <v>0</v>
      </c>
    </row>
    <row r="132" spans="1:9" x14ac:dyDescent="0.25">
      <c r="A132" s="268" t="s">
        <v>378</v>
      </c>
      <c r="B132" s="280" t="s">
        <v>170</v>
      </c>
      <c r="C132" s="374">
        <v>340</v>
      </c>
      <c r="D132" s="358">
        <v>82</v>
      </c>
      <c r="E132" s="358">
        <v>166</v>
      </c>
      <c r="F132" s="281"/>
      <c r="G132" s="281"/>
      <c r="H132" s="281">
        <f>+D132+E132+F132+G132</f>
        <v>248</v>
      </c>
      <c r="I132" s="77">
        <f t="shared" si="3"/>
        <v>0.72941176470588232</v>
      </c>
    </row>
    <row r="133" spans="1:9" x14ac:dyDescent="0.25">
      <c r="I133" s="77">
        <f t="shared" si="3"/>
        <v>0</v>
      </c>
    </row>
    <row r="134" spans="1:9" ht="27" customHeight="1" x14ac:dyDescent="0.25">
      <c r="A134" s="44" t="s">
        <v>423</v>
      </c>
      <c r="B134" s="67"/>
      <c r="C134" s="67"/>
      <c r="D134" s="145"/>
      <c r="E134" s="145"/>
      <c r="F134" s="145"/>
      <c r="G134" s="145"/>
      <c r="H134" s="145"/>
      <c r="I134" s="77">
        <f t="shared" si="3"/>
        <v>0</v>
      </c>
    </row>
    <row r="135" spans="1:9" x14ac:dyDescent="0.25">
      <c r="A135" s="12" t="s">
        <v>420</v>
      </c>
      <c r="B135" s="107" t="s">
        <v>166</v>
      </c>
      <c r="C135" s="372">
        <v>664</v>
      </c>
      <c r="D135" s="356">
        <v>186</v>
      </c>
      <c r="E135" s="7"/>
      <c r="F135" s="7"/>
      <c r="G135" s="306"/>
      <c r="H135" s="306">
        <f>+D135+E135+F135+G135</f>
        <v>186</v>
      </c>
      <c r="I135" s="77">
        <f t="shared" si="3"/>
        <v>0.28012048192771083</v>
      </c>
    </row>
    <row r="136" spans="1:9" ht="5.25" customHeight="1" x14ac:dyDescent="0.25">
      <c r="A136" s="60"/>
      <c r="B136" s="108"/>
      <c r="C136" s="61"/>
      <c r="D136" s="62"/>
      <c r="E136" s="62"/>
      <c r="F136" s="62"/>
      <c r="G136" s="278"/>
      <c r="H136" s="278"/>
      <c r="I136" s="77">
        <f t="shared" si="3"/>
        <v>0</v>
      </c>
    </row>
    <row r="137" spans="1:9" x14ac:dyDescent="0.25">
      <c r="A137" s="60" t="s">
        <v>42</v>
      </c>
      <c r="B137" s="109" t="s">
        <v>167</v>
      </c>
      <c r="C137" s="375">
        <v>336</v>
      </c>
      <c r="D137" s="357">
        <v>155</v>
      </c>
      <c r="E137" s="62"/>
      <c r="F137" s="62"/>
      <c r="G137" s="278"/>
      <c r="H137" s="278">
        <f>+D137+E137+F137+G137</f>
        <v>155</v>
      </c>
      <c r="I137" s="77">
        <f t="shared" si="3"/>
        <v>0.46130952380952384</v>
      </c>
    </row>
    <row r="138" spans="1:9" ht="5.25" customHeight="1" x14ac:dyDescent="0.25">
      <c r="A138" s="60"/>
      <c r="B138" s="61"/>
      <c r="C138" s="61"/>
      <c r="D138" s="62"/>
      <c r="E138" s="62"/>
      <c r="F138" s="62"/>
      <c r="G138" s="278"/>
      <c r="H138" s="278"/>
      <c r="I138" s="77">
        <f t="shared" si="3"/>
        <v>0</v>
      </c>
    </row>
    <row r="139" spans="1:9" x14ac:dyDescent="0.25">
      <c r="A139" s="60" t="s">
        <v>11</v>
      </c>
      <c r="B139" s="99" t="s">
        <v>223</v>
      </c>
      <c r="C139" s="375">
        <v>481</v>
      </c>
      <c r="D139" s="357">
        <v>153</v>
      </c>
      <c r="E139" s="62"/>
      <c r="F139" s="62"/>
      <c r="G139" s="278"/>
      <c r="H139" s="278">
        <f>+D139+E139+F139+G139</f>
        <v>153</v>
      </c>
      <c r="I139" s="77">
        <f t="shared" ref="I139:I170" si="4">IFERROR(H139/C139,0)</f>
        <v>0.3180873180873181</v>
      </c>
    </row>
    <row r="140" spans="1:9" ht="4.5" customHeight="1" x14ac:dyDescent="0.25">
      <c r="A140" s="60"/>
      <c r="B140" s="61"/>
      <c r="C140" s="61"/>
      <c r="D140" s="62"/>
      <c r="E140" s="62"/>
      <c r="F140" s="62"/>
      <c r="G140" s="278"/>
      <c r="H140" s="278"/>
      <c r="I140" s="77">
        <f t="shared" si="4"/>
        <v>0</v>
      </c>
    </row>
    <row r="141" spans="1:9" x14ac:dyDescent="0.25">
      <c r="A141" s="60" t="s">
        <v>367</v>
      </c>
      <c r="B141" s="110" t="s">
        <v>369</v>
      </c>
      <c r="C141" s="375">
        <v>106</v>
      </c>
      <c r="D141" s="357">
        <v>16</v>
      </c>
      <c r="E141" s="62"/>
      <c r="F141" s="62"/>
      <c r="G141" s="278"/>
      <c r="H141" s="278">
        <f>+D141+E141+F141+G141</f>
        <v>16</v>
      </c>
      <c r="I141" s="77">
        <f t="shared" si="4"/>
        <v>0.15094339622641509</v>
      </c>
    </row>
    <row r="142" spans="1:9" ht="5.25" customHeight="1" x14ac:dyDescent="0.25">
      <c r="A142" s="60"/>
      <c r="B142" s="61"/>
      <c r="C142" s="61"/>
      <c r="D142" s="62"/>
      <c r="E142" s="62"/>
      <c r="F142" s="62"/>
      <c r="G142" s="278"/>
      <c r="H142" s="278"/>
      <c r="I142" s="77">
        <f t="shared" si="4"/>
        <v>0</v>
      </c>
    </row>
    <row r="143" spans="1:9" x14ac:dyDescent="0.25">
      <c r="A143" s="60" t="s">
        <v>368</v>
      </c>
      <c r="B143" s="61" t="s">
        <v>170</v>
      </c>
      <c r="C143" s="375">
        <v>604</v>
      </c>
      <c r="D143" s="357">
        <v>122</v>
      </c>
      <c r="E143" s="62"/>
      <c r="F143" s="62"/>
      <c r="G143" s="278"/>
      <c r="H143" s="278">
        <f>+D143+E143+F143+G143</f>
        <v>122</v>
      </c>
      <c r="I143" s="77">
        <f t="shared" si="4"/>
        <v>0.20198675496688742</v>
      </c>
    </row>
    <row r="144" spans="1:9" ht="5.25" customHeight="1" x14ac:dyDescent="0.25">
      <c r="A144" s="60"/>
      <c r="B144" s="61"/>
      <c r="C144" s="61"/>
      <c r="D144" s="62"/>
      <c r="E144" s="62"/>
      <c r="F144" s="62"/>
      <c r="G144" s="278"/>
      <c r="H144" s="278"/>
      <c r="I144" s="77">
        <f t="shared" si="4"/>
        <v>0</v>
      </c>
    </row>
    <row r="145" spans="1:9" x14ac:dyDescent="0.25">
      <c r="A145" s="60" t="s">
        <v>421</v>
      </c>
      <c r="B145" s="99" t="s">
        <v>170</v>
      </c>
      <c r="C145" s="375">
        <v>31</v>
      </c>
      <c r="D145" s="357">
        <v>5</v>
      </c>
      <c r="E145" s="62"/>
      <c r="F145" s="62"/>
      <c r="G145" s="278"/>
      <c r="H145" s="278">
        <f>+D145+E145+F145+G145</f>
        <v>5</v>
      </c>
      <c r="I145" s="77">
        <f t="shared" si="4"/>
        <v>0.16129032258064516</v>
      </c>
    </row>
    <row r="146" spans="1:9" ht="3.75" customHeight="1" x14ac:dyDescent="0.25">
      <c r="A146" s="60"/>
      <c r="B146" s="61"/>
      <c r="C146" s="61"/>
      <c r="D146" s="62"/>
      <c r="E146" s="62"/>
      <c r="F146" s="62"/>
      <c r="G146" s="278"/>
      <c r="H146" s="278"/>
      <c r="I146" s="77">
        <f t="shared" si="4"/>
        <v>0</v>
      </c>
    </row>
    <row r="147" spans="1:9" x14ac:dyDescent="0.25">
      <c r="A147" s="60" t="s">
        <v>371</v>
      </c>
      <c r="B147" s="61" t="s">
        <v>167</v>
      </c>
      <c r="C147" s="375">
        <v>104</v>
      </c>
      <c r="D147" s="357">
        <v>15</v>
      </c>
      <c r="E147" s="62"/>
      <c r="F147" s="62"/>
      <c r="G147" s="278"/>
      <c r="H147" s="278">
        <f>+D147+E147+F147+G147</f>
        <v>15</v>
      </c>
      <c r="I147" s="77">
        <f t="shared" si="4"/>
        <v>0.14423076923076922</v>
      </c>
    </row>
    <row r="148" spans="1:9" ht="5.25" customHeight="1" x14ac:dyDescent="0.25">
      <c r="A148" s="60"/>
      <c r="B148" s="61"/>
      <c r="C148" s="61"/>
      <c r="D148" s="62"/>
      <c r="E148" s="62"/>
      <c r="F148" s="62"/>
      <c r="G148" s="278"/>
      <c r="H148" s="278"/>
      <c r="I148" s="77">
        <f t="shared" si="4"/>
        <v>0</v>
      </c>
    </row>
    <row r="149" spans="1:9" x14ac:dyDescent="0.25">
      <c r="A149" s="60" t="s">
        <v>372</v>
      </c>
      <c r="B149" s="61" t="s">
        <v>194</v>
      </c>
      <c r="C149" s="375">
        <v>148</v>
      </c>
      <c r="D149" s="357">
        <v>15</v>
      </c>
      <c r="E149" s="62"/>
      <c r="F149" s="62"/>
      <c r="G149" s="278"/>
      <c r="H149" s="278">
        <f>+D149+E149+F149+G149</f>
        <v>15</v>
      </c>
      <c r="I149" s="77">
        <f t="shared" si="4"/>
        <v>0.10135135135135136</v>
      </c>
    </row>
    <row r="150" spans="1:9" ht="4.5" customHeight="1" x14ac:dyDescent="0.25">
      <c r="A150" s="60"/>
      <c r="B150" s="61"/>
      <c r="C150" s="61"/>
      <c r="D150" s="62"/>
      <c r="E150" s="62"/>
      <c r="F150" s="62"/>
      <c r="G150" s="278"/>
      <c r="H150" s="278"/>
      <c r="I150" s="77">
        <f t="shared" si="4"/>
        <v>0</v>
      </c>
    </row>
    <row r="151" spans="1:9" x14ac:dyDescent="0.25">
      <c r="A151" s="60" t="s">
        <v>373</v>
      </c>
      <c r="B151" s="61" t="s">
        <v>167</v>
      </c>
      <c r="C151" s="375">
        <v>25</v>
      </c>
      <c r="D151" s="357">
        <v>9</v>
      </c>
      <c r="E151" s="62"/>
      <c r="F151" s="62"/>
      <c r="G151" s="278"/>
      <c r="H151" s="278">
        <f>+D151+E151+F151+G151</f>
        <v>9</v>
      </c>
      <c r="I151" s="77">
        <f t="shared" si="4"/>
        <v>0.36</v>
      </c>
    </row>
    <row r="152" spans="1:9" ht="4.5" customHeight="1" x14ac:dyDescent="0.25">
      <c r="A152" s="60"/>
      <c r="B152" s="61"/>
      <c r="C152" s="61"/>
      <c r="D152" s="62"/>
      <c r="E152" s="62"/>
      <c r="F152" s="62"/>
      <c r="G152" s="278"/>
      <c r="H152" s="278"/>
      <c r="I152" s="77">
        <f t="shared" si="4"/>
        <v>0</v>
      </c>
    </row>
    <row r="153" spans="1:9" x14ac:dyDescent="0.25">
      <c r="A153" s="60" t="s">
        <v>374</v>
      </c>
      <c r="B153" s="61" t="s">
        <v>170</v>
      </c>
      <c r="C153" s="375">
        <v>41</v>
      </c>
      <c r="D153" s="357">
        <v>9</v>
      </c>
      <c r="E153" s="62"/>
      <c r="F153" s="62"/>
      <c r="G153" s="278"/>
      <c r="H153" s="278">
        <f>+D153+E153+F153+G153</f>
        <v>9</v>
      </c>
      <c r="I153" s="77">
        <f t="shared" si="4"/>
        <v>0.21951219512195122</v>
      </c>
    </row>
    <row r="154" spans="1:9" ht="4.5" customHeight="1" x14ac:dyDescent="0.25">
      <c r="A154" s="60"/>
      <c r="B154" s="61"/>
      <c r="C154" s="61"/>
      <c r="D154" s="62"/>
      <c r="E154" s="62"/>
      <c r="F154" s="62"/>
      <c r="G154" s="278"/>
      <c r="H154" s="278"/>
      <c r="I154" s="77">
        <f t="shared" si="4"/>
        <v>0</v>
      </c>
    </row>
    <row r="155" spans="1:9" x14ac:dyDescent="0.25">
      <c r="A155" s="60" t="s">
        <v>375</v>
      </c>
      <c r="B155" s="61" t="s">
        <v>167</v>
      </c>
      <c r="C155" s="375">
        <v>16</v>
      </c>
      <c r="D155" s="357">
        <v>14</v>
      </c>
      <c r="E155" s="62"/>
      <c r="F155" s="62"/>
      <c r="G155" s="278"/>
      <c r="H155" s="278">
        <f>+D155+E155+F155+G155</f>
        <v>14</v>
      </c>
      <c r="I155" s="77">
        <f t="shared" si="4"/>
        <v>0.875</v>
      </c>
    </row>
    <row r="156" spans="1:9" ht="5.25" customHeight="1" x14ac:dyDescent="0.25">
      <c r="A156" s="60"/>
      <c r="B156" s="61"/>
      <c r="C156" s="61"/>
      <c r="D156" s="62"/>
      <c r="E156" s="62"/>
      <c r="F156" s="62"/>
      <c r="G156" s="278"/>
      <c r="H156" s="278"/>
      <c r="I156" s="77">
        <f t="shared" si="4"/>
        <v>0</v>
      </c>
    </row>
    <row r="157" spans="1:9" ht="22.5" x14ac:dyDescent="0.25">
      <c r="A157" s="60" t="s">
        <v>422</v>
      </c>
      <c r="B157" s="260" t="s">
        <v>377</v>
      </c>
      <c r="C157" s="375">
        <v>55</v>
      </c>
      <c r="D157" s="376">
        <v>5</v>
      </c>
      <c r="E157" s="62"/>
      <c r="F157" s="62"/>
      <c r="G157" s="278"/>
      <c r="H157" s="278">
        <f>+D157+E157+F157+G157</f>
        <v>5</v>
      </c>
      <c r="I157" s="77">
        <f t="shared" si="4"/>
        <v>9.0909090909090912E-2</v>
      </c>
    </row>
    <row r="158" spans="1:9" ht="5.25" customHeight="1" x14ac:dyDescent="0.25">
      <c r="A158" s="60"/>
      <c r="B158" s="61"/>
      <c r="C158" s="61"/>
      <c r="D158" s="62"/>
      <c r="E158" s="62"/>
      <c r="F158" s="62"/>
      <c r="G158" s="278"/>
      <c r="H158" s="278"/>
      <c r="I158" s="77">
        <f t="shared" si="4"/>
        <v>0</v>
      </c>
    </row>
    <row r="159" spans="1:9" x14ac:dyDescent="0.25">
      <c r="A159" s="268" t="s">
        <v>378</v>
      </c>
      <c r="B159" s="280" t="s">
        <v>170</v>
      </c>
      <c r="C159" s="374">
        <v>120</v>
      </c>
      <c r="D159" s="358">
        <v>27</v>
      </c>
      <c r="E159" s="281"/>
      <c r="F159" s="281"/>
      <c r="G159" s="307"/>
      <c r="H159" s="307">
        <f>+D159+E159+F159+G159</f>
        <v>27</v>
      </c>
      <c r="I159" s="77">
        <f t="shared" si="4"/>
        <v>0.22500000000000001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5" fitToHeight="40" orientation="landscape" horizontalDpi="300" verticalDpi="300" r:id="rId1"/>
  <rowBreaks count="1" manualBreakCount="1">
    <brk id="106" max="7" man="1"/>
  </rowBreaks>
  <ignoredErrors>
    <ignoredError sqref="E11:E4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showGridLines="0" topLeftCell="A7" zoomScaleNormal="100" zoomScaleSheetLayoutView="90" workbookViewId="0">
      <selection activeCell="B11" sqref="B11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5" width="14.28515625" style="31" customWidth="1"/>
    <col min="6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360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5.75" customHeight="1" x14ac:dyDescent="0.25">
      <c r="A11" s="12" t="s">
        <v>351</v>
      </c>
      <c r="B11" s="107" t="s">
        <v>172</v>
      </c>
      <c r="C11" s="372">
        <v>420</v>
      </c>
      <c r="D11" s="356">
        <v>48</v>
      </c>
      <c r="E11" s="405">
        <v>156</v>
      </c>
      <c r="F11" s="7"/>
      <c r="G11" s="7"/>
      <c r="H11" s="7">
        <f>+D11+E11+F11+G11</f>
        <v>204</v>
      </c>
      <c r="I11" s="77">
        <f t="shared" ref="I11:I42" si="0">IFERROR(H11/C11,0)</f>
        <v>0.48571428571428571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60"/>
      <c r="B12" s="61"/>
      <c r="C12" s="61"/>
      <c r="D12" s="62"/>
      <c r="E12" s="278"/>
      <c r="F12" s="62"/>
      <c r="G12" s="62"/>
      <c r="H12" s="62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5.75" customHeight="1" x14ac:dyDescent="0.25">
      <c r="A13" s="60" t="s">
        <v>352</v>
      </c>
      <c r="B13" s="61" t="s">
        <v>167</v>
      </c>
      <c r="C13" s="375">
        <v>700</v>
      </c>
      <c r="D13" s="357">
        <v>0</v>
      </c>
      <c r="E13" s="376">
        <v>217</v>
      </c>
      <c r="F13" s="62"/>
      <c r="G13" s="62"/>
      <c r="H13" s="62">
        <f>+D13+E13+F13+G13</f>
        <v>217</v>
      </c>
      <c r="I13" s="77">
        <f t="shared" si="0"/>
        <v>0.31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60"/>
      <c r="B14" s="61"/>
      <c r="C14" s="61"/>
      <c r="D14" s="62"/>
      <c r="E14" s="278"/>
      <c r="F14" s="62"/>
      <c r="G14" s="62"/>
      <c r="H14" s="62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5.75" customHeight="1" x14ac:dyDescent="0.25">
      <c r="A15" s="60" t="s">
        <v>354</v>
      </c>
      <c r="B15" s="61" t="s">
        <v>170</v>
      </c>
      <c r="C15" s="375">
        <v>230</v>
      </c>
      <c r="D15" s="357">
        <v>89</v>
      </c>
      <c r="E15" s="376">
        <v>75</v>
      </c>
      <c r="F15" s="62"/>
      <c r="G15" s="62"/>
      <c r="H15" s="62">
        <f>+D15+E15+F15+G15</f>
        <v>164</v>
      </c>
      <c r="I15" s="77">
        <f t="shared" si="0"/>
        <v>0.71304347826086956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60"/>
      <c r="B16" s="61"/>
      <c r="C16" s="61"/>
      <c r="D16" s="62"/>
      <c r="E16" s="278"/>
      <c r="F16" s="62"/>
      <c r="G16" s="62"/>
      <c r="H16" s="62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21.75" customHeight="1" x14ac:dyDescent="0.25">
      <c r="A17" s="60" t="s">
        <v>355</v>
      </c>
      <c r="B17" s="260" t="s">
        <v>358</v>
      </c>
      <c r="C17" s="375">
        <v>140</v>
      </c>
      <c r="D17" s="376">
        <v>63</v>
      </c>
      <c r="E17" s="376">
        <v>0</v>
      </c>
      <c r="F17" s="62"/>
      <c r="G17" s="62"/>
      <c r="H17" s="62">
        <f>+D17+E17+F17+G17</f>
        <v>63</v>
      </c>
      <c r="I17" s="77">
        <f t="shared" si="0"/>
        <v>0.45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60"/>
      <c r="B18" s="61"/>
      <c r="C18" s="61"/>
      <c r="D18" s="62"/>
      <c r="E18" s="278"/>
      <c r="F18" s="62"/>
      <c r="G18" s="62"/>
      <c r="H18" s="62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5.75" customHeight="1" x14ac:dyDescent="0.25">
      <c r="A19" s="60" t="s">
        <v>350</v>
      </c>
      <c r="B19" s="61" t="s">
        <v>172</v>
      </c>
      <c r="C19" s="375">
        <v>36</v>
      </c>
      <c r="D19" s="357">
        <v>7</v>
      </c>
      <c r="E19" s="376">
        <v>0</v>
      </c>
      <c r="F19" s="62"/>
      <c r="G19" s="62"/>
      <c r="H19" s="62">
        <f>+D19+E19+F19+G19</f>
        <v>7</v>
      </c>
      <c r="I19" s="77">
        <f t="shared" si="0"/>
        <v>0.19444444444444445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60"/>
      <c r="B20" s="61"/>
      <c r="C20" s="61"/>
      <c r="D20" s="62"/>
      <c r="E20" s="278"/>
      <c r="F20" s="62"/>
      <c r="G20" s="62"/>
      <c r="H20" s="62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5.75" customHeight="1" x14ac:dyDescent="0.25">
      <c r="A21" s="60" t="s">
        <v>357</v>
      </c>
      <c r="B21" s="61" t="s">
        <v>170</v>
      </c>
      <c r="C21" s="375">
        <v>27</v>
      </c>
      <c r="D21" s="357">
        <v>0</v>
      </c>
      <c r="E21" s="376">
        <v>12</v>
      </c>
      <c r="F21" s="62"/>
      <c r="G21" s="62"/>
      <c r="H21" s="62">
        <f>+D21+E21+F21+G21</f>
        <v>12</v>
      </c>
      <c r="I21" s="77">
        <f t="shared" si="0"/>
        <v>0.44444444444444442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60"/>
      <c r="B22" s="61"/>
      <c r="C22" s="61"/>
      <c r="D22" s="62"/>
      <c r="E22" s="278"/>
      <c r="F22" s="62"/>
      <c r="G22" s="62"/>
      <c r="H22" s="62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5.75" customHeight="1" x14ac:dyDescent="0.25">
      <c r="A23" s="60" t="s">
        <v>356</v>
      </c>
      <c r="B23" s="61" t="s">
        <v>170</v>
      </c>
      <c r="C23" s="375">
        <v>24</v>
      </c>
      <c r="D23" s="357">
        <v>0</v>
      </c>
      <c r="E23" s="376">
        <v>24</v>
      </c>
      <c r="F23" s="62"/>
      <c r="G23" s="62"/>
      <c r="H23" s="62">
        <f>+D23+E23+F23+G23</f>
        <v>24</v>
      </c>
      <c r="I23" s="77">
        <f t="shared" si="0"/>
        <v>1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60"/>
      <c r="B24" s="61"/>
      <c r="C24" s="61"/>
      <c r="D24" s="62"/>
      <c r="E24" s="278"/>
      <c r="F24" s="62"/>
      <c r="G24" s="62"/>
      <c r="H24" s="62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5.75" customHeight="1" x14ac:dyDescent="0.25">
      <c r="A25" s="60" t="s">
        <v>18</v>
      </c>
      <c r="B25" s="61" t="s">
        <v>170</v>
      </c>
      <c r="C25" s="375">
        <v>12</v>
      </c>
      <c r="D25" s="357">
        <v>3</v>
      </c>
      <c r="E25" s="376">
        <v>3</v>
      </c>
      <c r="F25" s="62"/>
      <c r="G25" s="62"/>
      <c r="H25" s="62">
        <f>+D25+E25+F25+G25</f>
        <v>6</v>
      </c>
      <c r="I25" s="77">
        <f t="shared" si="0"/>
        <v>0.5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60"/>
      <c r="B26" s="61"/>
      <c r="C26" s="61"/>
      <c r="D26" s="62"/>
      <c r="E26" s="278"/>
      <c r="F26" s="62"/>
      <c r="G26" s="62"/>
      <c r="H26" s="62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5.75" customHeight="1" x14ac:dyDescent="0.25">
      <c r="A27" s="268" t="s">
        <v>359</v>
      </c>
      <c r="B27" s="280" t="s">
        <v>170</v>
      </c>
      <c r="C27" s="374">
        <v>16</v>
      </c>
      <c r="D27" s="358">
        <v>3</v>
      </c>
      <c r="E27" s="406">
        <v>4</v>
      </c>
      <c r="F27" s="281"/>
      <c r="G27" s="281"/>
      <c r="H27" s="281">
        <f>+D27+E27+F27+G27</f>
        <v>7</v>
      </c>
      <c r="I27" s="77">
        <f t="shared" si="0"/>
        <v>0.4375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x14ac:dyDescent="0.25">
      <c r="I28" s="77">
        <f t="shared" si="0"/>
        <v>0</v>
      </c>
    </row>
    <row r="29" spans="1:21" ht="33" customHeight="1" x14ac:dyDescent="0.25">
      <c r="A29" s="44" t="s">
        <v>363</v>
      </c>
      <c r="B29" s="67"/>
      <c r="C29" s="67"/>
      <c r="D29" s="145"/>
      <c r="E29" s="145"/>
      <c r="F29" s="145"/>
      <c r="G29" s="145"/>
      <c r="H29" s="145"/>
      <c r="I29" s="77">
        <f t="shared" si="0"/>
        <v>0</v>
      </c>
    </row>
    <row r="30" spans="1:21" x14ac:dyDescent="0.25">
      <c r="A30" s="12" t="s">
        <v>351</v>
      </c>
      <c r="B30" s="107" t="s">
        <v>172</v>
      </c>
      <c r="C30" s="372">
        <v>450</v>
      </c>
      <c r="D30" s="356">
        <v>110</v>
      </c>
      <c r="E30" s="405">
        <v>100</v>
      </c>
      <c r="F30" s="7"/>
      <c r="G30" s="7"/>
      <c r="H30" s="7">
        <f>+D30+E30+F30+G30</f>
        <v>210</v>
      </c>
      <c r="I30" s="77">
        <f t="shared" si="0"/>
        <v>0.46666666666666667</v>
      </c>
    </row>
    <row r="31" spans="1:21" ht="5.25" customHeight="1" x14ac:dyDescent="0.25">
      <c r="A31" s="60"/>
      <c r="B31" s="61"/>
      <c r="C31" s="61"/>
      <c r="D31" s="62"/>
      <c r="E31" s="278"/>
      <c r="F31" s="62"/>
      <c r="G31" s="62"/>
      <c r="H31" s="62"/>
      <c r="I31" s="77">
        <f t="shared" si="0"/>
        <v>0</v>
      </c>
    </row>
    <row r="32" spans="1:21" x14ac:dyDescent="0.25">
      <c r="A32" s="60" t="s">
        <v>352</v>
      </c>
      <c r="B32" s="61" t="s">
        <v>167</v>
      </c>
      <c r="C32" s="375">
        <v>1619</v>
      </c>
      <c r="D32" s="357">
        <v>266</v>
      </c>
      <c r="E32" s="376">
        <v>337</v>
      </c>
      <c r="F32" s="62"/>
      <c r="G32" s="62"/>
      <c r="H32" s="62">
        <f>+D32+E32+F32+G32</f>
        <v>603</v>
      </c>
      <c r="I32" s="77">
        <f t="shared" si="0"/>
        <v>0.37245213094502777</v>
      </c>
    </row>
    <row r="33" spans="1:9" ht="5.25" customHeight="1" x14ac:dyDescent="0.25">
      <c r="A33" s="60"/>
      <c r="B33" s="61"/>
      <c r="C33" s="61"/>
      <c r="D33" s="62"/>
      <c r="E33" s="278"/>
      <c r="F33" s="62"/>
      <c r="G33" s="62"/>
      <c r="H33" s="62"/>
      <c r="I33" s="77">
        <f t="shared" si="0"/>
        <v>0</v>
      </c>
    </row>
    <row r="34" spans="1:9" x14ac:dyDescent="0.25">
      <c r="A34" s="60" t="s">
        <v>57</v>
      </c>
      <c r="B34" s="99" t="s">
        <v>223</v>
      </c>
      <c r="C34" s="375">
        <v>45</v>
      </c>
      <c r="D34" s="357">
        <v>0</v>
      </c>
      <c r="E34" s="376">
        <v>42</v>
      </c>
      <c r="F34" s="62"/>
      <c r="G34" s="62"/>
      <c r="H34" s="62">
        <f>+D34+E34+F34+G34</f>
        <v>42</v>
      </c>
      <c r="I34" s="77">
        <f t="shared" si="0"/>
        <v>0.93333333333333335</v>
      </c>
    </row>
    <row r="35" spans="1:9" ht="5.25" customHeight="1" x14ac:dyDescent="0.25">
      <c r="A35" s="60"/>
      <c r="B35" s="61"/>
      <c r="C35" s="61"/>
      <c r="D35" s="62"/>
      <c r="E35" s="278"/>
      <c r="F35" s="62"/>
      <c r="G35" s="62"/>
      <c r="H35" s="62"/>
      <c r="I35" s="77">
        <f t="shared" si="0"/>
        <v>0</v>
      </c>
    </row>
    <row r="36" spans="1:9" x14ac:dyDescent="0.25">
      <c r="A36" s="60" t="s">
        <v>353</v>
      </c>
      <c r="B36" s="99" t="s">
        <v>169</v>
      </c>
      <c r="C36" s="375">
        <v>8</v>
      </c>
      <c r="D36" s="357">
        <v>0</v>
      </c>
      <c r="E36" s="376">
        <v>9</v>
      </c>
      <c r="F36" s="62"/>
      <c r="G36" s="62"/>
      <c r="H36" s="62">
        <f>+D36+E36+F36+G36</f>
        <v>9</v>
      </c>
      <c r="I36" s="77">
        <f t="shared" si="0"/>
        <v>1.125</v>
      </c>
    </row>
    <row r="37" spans="1:9" ht="5.25" customHeight="1" x14ac:dyDescent="0.25">
      <c r="A37" s="60"/>
      <c r="B37" s="61"/>
      <c r="C37" s="61"/>
      <c r="D37" s="62"/>
      <c r="E37" s="278"/>
      <c r="F37" s="62"/>
      <c r="G37" s="62"/>
      <c r="H37" s="62"/>
      <c r="I37" s="77">
        <f t="shared" si="0"/>
        <v>0</v>
      </c>
    </row>
    <row r="38" spans="1:9" x14ac:dyDescent="0.25">
      <c r="A38" s="60" t="s">
        <v>354</v>
      </c>
      <c r="B38" s="61" t="s">
        <v>170</v>
      </c>
      <c r="C38" s="375">
        <v>190</v>
      </c>
      <c r="D38" s="357">
        <v>51</v>
      </c>
      <c r="E38" s="376">
        <v>83</v>
      </c>
      <c r="F38" s="62"/>
      <c r="G38" s="62"/>
      <c r="H38" s="62">
        <f>+D38+E38+F38+G38</f>
        <v>134</v>
      </c>
      <c r="I38" s="77">
        <f t="shared" si="0"/>
        <v>0.70526315789473681</v>
      </c>
    </row>
    <row r="39" spans="1:9" ht="5.25" customHeight="1" x14ac:dyDescent="0.25">
      <c r="A39" s="60"/>
      <c r="B39" s="61"/>
      <c r="C39" s="61"/>
      <c r="D39" s="62"/>
      <c r="E39" s="278"/>
      <c r="F39" s="62"/>
      <c r="G39" s="62"/>
      <c r="H39" s="62"/>
      <c r="I39" s="77">
        <f t="shared" si="0"/>
        <v>0</v>
      </c>
    </row>
    <row r="40" spans="1:9" ht="22.5" customHeight="1" x14ac:dyDescent="0.25">
      <c r="A40" s="60" t="s">
        <v>355</v>
      </c>
      <c r="B40" s="260" t="s">
        <v>358</v>
      </c>
      <c r="C40" s="375">
        <v>322</v>
      </c>
      <c r="D40" s="376">
        <v>68</v>
      </c>
      <c r="E40" s="376">
        <v>77</v>
      </c>
      <c r="F40" s="278"/>
      <c r="G40" s="278"/>
      <c r="H40" s="62">
        <f>+D40+E40+F40+G40</f>
        <v>145</v>
      </c>
      <c r="I40" s="77">
        <f t="shared" si="0"/>
        <v>0.4503105590062112</v>
      </c>
    </row>
    <row r="41" spans="1:9" ht="5.25" customHeight="1" x14ac:dyDescent="0.25">
      <c r="A41" s="60"/>
      <c r="B41" s="61"/>
      <c r="C41" s="61"/>
      <c r="D41" s="62"/>
      <c r="E41" s="278"/>
      <c r="F41" s="62"/>
      <c r="G41" s="62"/>
      <c r="H41" s="62"/>
      <c r="I41" s="77">
        <f t="shared" si="0"/>
        <v>0</v>
      </c>
    </row>
    <row r="42" spans="1:9" x14ac:dyDescent="0.25">
      <c r="A42" s="60" t="s">
        <v>350</v>
      </c>
      <c r="B42" s="61" t="s">
        <v>172</v>
      </c>
      <c r="C42" s="375">
        <v>45</v>
      </c>
      <c r="D42" s="357">
        <v>2</v>
      </c>
      <c r="E42" s="376">
        <v>5</v>
      </c>
      <c r="F42" s="62"/>
      <c r="G42" s="62"/>
      <c r="H42" s="62">
        <f>+D42+E42+F42+G42</f>
        <v>7</v>
      </c>
      <c r="I42" s="77">
        <f t="shared" si="0"/>
        <v>0.15555555555555556</v>
      </c>
    </row>
    <row r="43" spans="1:9" ht="5.25" customHeight="1" x14ac:dyDescent="0.25">
      <c r="A43" s="60"/>
      <c r="B43" s="61"/>
      <c r="C43" s="61"/>
      <c r="D43" s="62"/>
      <c r="E43" s="278"/>
      <c r="F43" s="62"/>
      <c r="G43" s="62"/>
      <c r="H43" s="62"/>
      <c r="I43" s="77">
        <f t="shared" ref="I43:I74" si="1">IFERROR(H43/C43,0)</f>
        <v>0</v>
      </c>
    </row>
    <row r="44" spans="1:9" x14ac:dyDescent="0.25">
      <c r="A44" s="60" t="s">
        <v>357</v>
      </c>
      <c r="B44" s="61" t="s">
        <v>170</v>
      </c>
      <c r="C44" s="375">
        <v>30</v>
      </c>
      <c r="D44" s="357">
        <v>0</v>
      </c>
      <c r="E44" s="376">
        <v>9</v>
      </c>
      <c r="F44" s="62"/>
      <c r="G44" s="62"/>
      <c r="H44" s="62">
        <f>+D44+E44+F44+G44</f>
        <v>9</v>
      </c>
      <c r="I44" s="77">
        <f t="shared" si="1"/>
        <v>0.3</v>
      </c>
    </row>
    <row r="45" spans="1:9" ht="5.25" customHeight="1" x14ac:dyDescent="0.25">
      <c r="A45" s="60"/>
      <c r="B45" s="61"/>
      <c r="C45" s="61"/>
      <c r="D45" s="62"/>
      <c r="E45" s="278"/>
      <c r="F45" s="62"/>
      <c r="G45" s="62"/>
      <c r="H45" s="62"/>
      <c r="I45" s="77">
        <f t="shared" si="1"/>
        <v>0</v>
      </c>
    </row>
    <row r="46" spans="1:9" x14ac:dyDescent="0.25">
      <c r="A46" s="60" t="s">
        <v>356</v>
      </c>
      <c r="B46" s="61" t="s">
        <v>170</v>
      </c>
      <c r="C46" s="375">
        <v>24</v>
      </c>
      <c r="D46" s="357">
        <v>24</v>
      </c>
      <c r="E46" s="376">
        <v>7</v>
      </c>
      <c r="F46" s="62"/>
      <c r="G46" s="62"/>
      <c r="H46" s="62">
        <f>+D46+E46+F46+G46</f>
        <v>31</v>
      </c>
      <c r="I46" s="77">
        <f t="shared" si="1"/>
        <v>1.2916666666666667</v>
      </c>
    </row>
    <row r="47" spans="1:9" ht="5.25" customHeight="1" x14ac:dyDescent="0.25">
      <c r="A47" s="60"/>
      <c r="B47" s="61"/>
      <c r="C47" s="61"/>
      <c r="D47" s="62"/>
      <c r="E47" s="278"/>
      <c r="F47" s="62"/>
      <c r="G47" s="62"/>
      <c r="H47" s="62"/>
      <c r="I47" s="77">
        <f t="shared" si="1"/>
        <v>0</v>
      </c>
    </row>
    <row r="48" spans="1:9" x14ac:dyDescent="0.25">
      <c r="A48" s="268" t="s">
        <v>18</v>
      </c>
      <c r="B48" s="280" t="s">
        <v>170</v>
      </c>
      <c r="C48" s="374">
        <v>4</v>
      </c>
      <c r="D48" s="358">
        <v>1</v>
      </c>
      <c r="E48" s="406">
        <v>1</v>
      </c>
      <c r="F48" s="281"/>
      <c r="G48" s="281"/>
      <c r="H48" s="281">
        <f>+D48+E48+F48+G48</f>
        <v>2</v>
      </c>
      <c r="I48" s="77">
        <f t="shared" si="1"/>
        <v>0.5</v>
      </c>
    </row>
    <row r="49" spans="1:9" x14ac:dyDescent="0.25">
      <c r="I49" s="77">
        <f t="shared" si="1"/>
        <v>0</v>
      </c>
    </row>
    <row r="50" spans="1:9" ht="27.75" customHeight="1" x14ac:dyDescent="0.25">
      <c r="A50" s="44" t="s">
        <v>361</v>
      </c>
      <c r="B50" s="67"/>
      <c r="C50" s="67"/>
      <c r="D50" s="145"/>
      <c r="E50" s="145"/>
      <c r="F50" s="145"/>
      <c r="G50" s="145"/>
      <c r="H50" s="145"/>
      <c r="I50" s="77">
        <f t="shared" si="1"/>
        <v>0</v>
      </c>
    </row>
    <row r="51" spans="1:9" x14ac:dyDescent="0.25">
      <c r="A51" s="12" t="s">
        <v>351</v>
      </c>
      <c r="B51" s="107" t="s">
        <v>172</v>
      </c>
      <c r="C51" s="372">
        <v>465</v>
      </c>
      <c r="D51" s="356">
        <v>181</v>
      </c>
      <c r="E51" s="405">
        <v>67</v>
      </c>
      <c r="F51" s="7"/>
      <c r="G51" s="306"/>
      <c r="H51" s="306">
        <f>+D51+E51+F51+G51</f>
        <v>248</v>
      </c>
      <c r="I51" s="77">
        <f t="shared" si="1"/>
        <v>0.53333333333333333</v>
      </c>
    </row>
    <row r="52" spans="1:9" ht="5.25" customHeight="1" x14ac:dyDescent="0.25">
      <c r="A52" s="60"/>
      <c r="B52" s="61"/>
      <c r="C52" s="61"/>
      <c r="D52" s="62"/>
      <c r="E52" s="278"/>
      <c r="F52" s="62"/>
      <c r="G52" s="278"/>
      <c r="H52" s="278"/>
      <c r="I52" s="77">
        <f t="shared" si="1"/>
        <v>0</v>
      </c>
    </row>
    <row r="53" spans="1:9" x14ac:dyDescent="0.25">
      <c r="A53" s="60" t="s">
        <v>352</v>
      </c>
      <c r="B53" s="61" t="s">
        <v>167</v>
      </c>
      <c r="C53" s="375">
        <v>265</v>
      </c>
      <c r="D53" s="357">
        <v>82</v>
      </c>
      <c r="E53" s="376">
        <v>152</v>
      </c>
      <c r="F53" s="62"/>
      <c r="G53" s="278"/>
      <c r="H53" s="278">
        <f>+D53+E53+F53+G53</f>
        <v>234</v>
      </c>
      <c r="I53" s="77">
        <f t="shared" si="1"/>
        <v>0.88301886792452833</v>
      </c>
    </row>
    <row r="54" spans="1:9" ht="6" customHeight="1" x14ac:dyDescent="0.25">
      <c r="A54" s="60"/>
      <c r="B54" s="61"/>
      <c r="C54" s="61"/>
      <c r="D54" s="62"/>
      <c r="E54" s="278"/>
      <c r="F54" s="62"/>
      <c r="G54" s="278"/>
      <c r="H54" s="278"/>
      <c r="I54" s="77">
        <f t="shared" si="1"/>
        <v>0</v>
      </c>
    </row>
    <row r="55" spans="1:9" x14ac:dyDescent="0.25">
      <c r="A55" s="60" t="s">
        <v>57</v>
      </c>
      <c r="B55" s="99" t="s">
        <v>223</v>
      </c>
      <c r="C55" s="375">
        <v>610</v>
      </c>
      <c r="D55" s="357">
        <v>189</v>
      </c>
      <c r="E55" s="376">
        <v>171</v>
      </c>
      <c r="F55" s="62"/>
      <c r="G55" s="278"/>
      <c r="H55" s="278">
        <f>+D55+E55+F55+G55</f>
        <v>360</v>
      </c>
      <c r="I55" s="77">
        <f t="shared" si="1"/>
        <v>0.5901639344262295</v>
      </c>
    </row>
    <row r="56" spans="1:9" ht="6" customHeight="1" x14ac:dyDescent="0.25">
      <c r="A56" s="60"/>
      <c r="B56" s="61"/>
      <c r="C56" s="61"/>
      <c r="D56" s="62"/>
      <c r="E56" s="278"/>
      <c r="F56" s="62"/>
      <c r="G56" s="278"/>
      <c r="H56" s="278"/>
      <c r="I56" s="77">
        <f t="shared" si="1"/>
        <v>0</v>
      </c>
    </row>
    <row r="57" spans="1:9" x14ac:dyDescent="0.25">
      <c r="A57" s="60" t="s">
        <v>353</v>
      </c>
      <c r="B57" s="99" t="s">
        <v>169</v>
      </c>
      <c r="C57" s="375">
        <v>32</v>
      </c>
      <c r="D57" s="357">
        <v>6</v>
      </c>
      <c r="E57" s="376">
        <v>2</v>
      </c>
      <c r="F57" s="62"/>
      <c r="G57" s="278"/>
      <c r="H57" s="278">
        <f>+D57+E57+F57+G57</f>
        <v>8</v>
      </c>
      <c r="I57" s="77">
        <f t="shared" si="1"/>
        <v>0.25</v>
      </c>
    </row>
    <row r="58" spans="1:9" ht="6" customHeight="1" x14ac:dyDescent="0.25">
      <c r="A58" s="60"/>
      <c r="B58" s="61"/>
      <c r="C58" s="61"/>
      <c r="D58" s="62"/>
      <c r="E58" s="278"/>
      <c r="F58" s="62"/>
      <c r="G58" s="278"/>
      <c r="H58" s="278"/>
      <c r="I58" s="77">
        <f t="shared" si="1"/>
        <v>0</v>
      </c>
    </row>
    <row r="59" spans="1:9" x14ac:dyDescent="0.25">
      <c r="A59" s="60" t="s">
        <v>354</v>
      </c>
      <c r="B59" s="61" t="s">
        <v>170</v>
      </c>
      <c r="C59" s="375">
        <v>480</v>
      </c>
      <c r="D59" s="357">
        <v>60</v>
      </c>
      <c r="E59" s="376">
        <v>77</v>
      </c>
      <c r="F59" s="62"/>
      <c r="G59" s="278"/>
      <c r="H59" s="278">
        <f>+D59+E59+F59+G59</f>
        <v>137</v>
      </c>
      <c r="I59" s="77">
        <f t="shared" si="1"/>
        <v>0.28541666666666665</v>
      </c>
    </row>
    <row r="60" spans="1:9" ht="8.25" customHeight="1" x14ac:dyDescent="0.25">
      <c r="A60" s="60"/>
      <c r="B60" s="61"/>
      <c r="C60" s="61"/>
      <c r="D60" s="62"/>
      <c r="E60" s="278"/>
      <c r="F60" s="62"/>
      <c r="G60" s="278"/>
      <c r="H60" s="278"/>
      <c r="I60" s="77">
        <f t="shared" si="1"/>
        <v>0</v>
      </c>
    </row>
    <row r="61" spans="1:9" ht="23.25" customHeight="1" x14ac:dyDescent="0.25">
      <c r="A61" s="60" t="s">
        <v>355</v>
      </c>
      <c r="B61" s="260" t="s">
        <v>358</v>
      </c>
      <c r="C61" s="375">
        <v>145</v>
      </c>
      <c r="D61" s="376">
        <v>26</v>
      </c>
      <c r="E61" s="376">
        <v>50</v>
      </c>
      <c r="F61" s="62"/>
      <c r="G61" s="278"/>
      <c r="H61" s="278">
        <f>+D61+E61+F61+G61</f>
        <v>76</v>
      </c>
      <c r="I61" s="77">
        <f t="shared" si="1"/>
        <v>0.52413793103448281</v>
      </c>
    </row>
    <row r="62" spans="1:9" ht="7.5" customHeight="1" x14ac:dyDescent="0.25">
      <c r="A62" s="60"/>
      <c r="B62" s="61"/>
      <c r="C62" s="61"/>
      <c r="D62" s="62"/>
      <c r="E62" s="278"/>
      <c r="F62" s="62"/>
      <c r="G62" s="278"/>
      <c r="H62" s="278"/>
      <c r="I62" s="77">
        <f t="shared" si="1"/>
        <v>0</v>
      </c>
    </row>
    <row r="63" spans="1:9" x14ac:dyDescent="0.25">
      <c r="A63" s="60" t="s">
        <v>350</v>
      </c>
      <c r="B63" s="61" t="s">
        <v>172</v>
      </c>
      <c r="C63" s="375">
        <v>70</v>
      </c>
      <c r="D63" s="357">
        <v>19</v>
      </c>
      <c r="E63" s="376">
        <v>41</v>
      </c>
      <c r="F63" s="62"/>
      <c r="G63" s="278"/>
      <c r="H63" s="278">
        <f>+D63+E63+F63+G63</f>
        <v>60</v>
      </c>
      <c r="I63" s="77">
        <f t="shared" si="1"/>
        <v>0.8571428571428571</v>
      </c>
    </row>
    <row r="64" spans="1:9" ht="6.75" customHeight="1" x14ac:dyDescent="0.25">
      <c r="A64" s="60"/>
      <c r="B64" s="61"/>
      <c r="C64" s="61"/>
      <c r="D64" s="62"/>
      <c r="E64" s="278"/>
      <c r="F64" s="62"/>
      <c r="G64" s="278"/>
      <c r="H64" s="278"/>
      <c r="I64" s="77">
        <f t="shared" si="1"/>
        <v>0</v>
      </c>
    </row>
    <row r="65" spans="1:9" x14ac:dyDescent="0.25">
      <c r="A65" s="60" t="s">
        <v>357</v>
      </c>
      <c r="B65" s="61" t="s">
        <v>170</v>
      </c>
      <c r="C65" s="375">
        <v>16</v>
      </c>
      <c r="D65" s="357">
        <v>4</v>
      </c>
      <c r="E65" s="376">
        <v>0</v>
      </c>
      <c r="F65" s="62"/>
      <c r="G65" s="278"/>
      <c r="H65" s="278">
        <f>+D65+E65+F65+G65</f>
        <v>4</v>
      </c>
      <c r="I65" s="77">
        <f t="shared" si="1"/>
        <v>0.25</v>
      </c>
    </row>
    <row r="66" spans="1:9" ht="6.75" customHeight="1" x14ac:dyDescent="0.25">
      <c r="A66" s="60"/>
      <c r="B66" s="61"/>
      <c r="C66" s="61"/>
      <c r="D66" s="62"/>
      <c r="E66" s="278"/>
      <c r="F66" s="62"/>
      <c r="G66" s="278"/>
      <c r="H66" s="278"/>
      <c r="I66" s="77">
        <f t="shared" si="1"/>
        <v>0</v>
      </c>
    </row>
    <row r="67" spans="1:9" x14ac:dyDescent="0.25">
      <c r="A67" s="60" t="s">
        <v>356</v>
      </c>
      <c r="B67" s="61" t="s">
        <v>170</v>
      </c>
      <c r="C67" s="375">
        <v>175</v>
      </c>
      <c r="D67" s="357">
        <v>20</v>
      </c>
      <c r="E67" s="376">
        <v>75</v>
      </c>
      <c r="F67" s="62"/>
      <c r="G67" s="278"/>
      <c r="H67" s="278">
        <f>+D67+E67+F67+G67</f>
        <v>95</v>
      </c>
      <c r="I67" s="77">
        <f t="shared" si="1"/>
        <v>0.54285714285714282</v>
      </c>
    </row>
    <row r="68" spans="1:9" ht="6" customHeight="1" x14ac:dyDescent="0.25">
      <c r="A68" s="60"/>
      <c r="B68" s="61"/>
      <c r="C68" s="61"/>
      <c r="D68" s="62"/>
      <c r="E68" s="278"/>
      <c r="F68" s="62"/>
      <c r="G68" s="278"/>
      <c r="H68" s="278"/>
      <c r="I68" s="77">
        <f t="shared" si="1"/>
        <v>0</v>
      </c>
    </row>
    <row r="69" spans="1:9" x14ac:dyDescent="0.25">
      <c r="A69" s="60" t="s">
        <v>18</v>
      </c>
      <c r="B69" s="61" t="s">
        <v>170</v>
      </c>
      <c r="C69" s="375">
        <v>2</v>
      </c>
      <c r="D69" s="357">
        <v>0</v>
      </c>
      <c r="E69" s="376">
        <v>0</v>
      </c>
      <c r="F69" s="62"/>
      <c r="G69" s="278"/>
      <c r="H69" s="278">
        <f>+D69+E69+F69+G69</f>
        <v>0</v>
      </c>
      <c r="I69" s="77">
        <f t="shared" si="1"/>
        <v>0</v>
      </c>
    </row>
    <row r="70" spans="1:9" ht="6.75" customHeight="1" x14ac:dyDescent="0.25">
      <c r="A70" s="60"/>
      <c r="B70" s="61"/>
      <c r="C70" s="61"/>
      <c r="D70" s="62"/>
      <c r="E70" s="278"/>
      <c r="F70" s="62"/>
      <c r="G70" s="278"/>
      <c r="H70" s="278"/>
      <c r="I70" s="77">
        <f t="shared" si="1"/>
        <v>0</v>
      </c>
    </row>
    <row r="71" spans="1:9" x14ac:dyDescent="0.25">
      <c r="A71" s="268" t="s">
        <v>359</v>
      </c>
      <c r="B71" s="280" t="s">
        <v>170</v>
      </c>
      <c r="C71" s="374">
        <v>220</v>
      </c>
      <c r="D71" s="358">
        <v>58</v>
      </c>
      <c r="E71" s="406">
        <v>39</v>
      </c>
      <c r="F71" s="281"/>
      <c r="G71" s="307"/>
      <c r="H71" s="307">
        <f>+D71+E71+F71+G71</f>
        <v>97</v>
      </c>
      <c r="I71" s="77">
        <f t="shared" si="1"/>
        <v>0.44090909090909092</v>
      </c>
    </row>
    <row r="72" spans="1:9" x14ac:dyDescent="0.25">
      <c r="I72" s="77">
        <f t="shared" si="1"/>
        <v>0</v>
      </c>
    </row>
    <row r="73" spans="1:9" ht="30.75" customHeight="1" x14ac:dyDescent="0.25">
      <c r="A73" s="44" t="s">
        <v>362</v>
      </c>
      <c r="B73" s="67"/>
      <c r="C73" s="67"/>
      <c r="D73" s="145"/>
      <c r="E73" s="145"/>
      <c r="F73" s="145"/>
      <c r="G73" s="145"/>
      <c r="H73" s="145"/>
      <c r="I73" s="77">
        <f t="shared" si="1"/>
        <v>0</v>
      </c>
    </row>
    <row r="74" spans="1:9" x14ac:dyDescent="0.25">
      <c r="A74" s="12" t="s">
        <v>351</v>
      </c>
      <c r="B74" s="107" t="s">
        <v>172</v>
      </c>
      <c r="C74" s="372">
        <v>300</v>
      </c>
      <c r="D74" s="356">
        <v>63</v>
      </c>
      <c r="E74" s="7" t="s">
        <v>517</v>
      </c>
      <c r="F74" s="7"/>
      <c r="G74" s="7"/>
      <c r="H74" s="7">
        <f>+D74+E74+F74+G74</f>
        <v>156</v>
      </c>
      <c r="I74" s="77">
        <f t="shared" si="1"/>
        <v>0.52</v>
      </c>
    </row>
    <row r="75" spans="1:9" ht="7.5" customHeight="1" x14ac:dyDescent="0.25">
      <c r="A75" s="60"/>
      <c r="B75" s="61"/>
      <c r="C75" s="61"/>
      <c r="D75" s="62"/>
      <c r="E75" s="62"/>
      <c r="F75" s="62"/>
      <c r="G75" s="62"/>
      <c r="H75" s="62"/>
      <c r="I75" s="77">
        <f t="shared" ref="I75:I106" si="2">IFERROR(H75/C75,0)</f>
        <v>0</v>
      </c>
    </row>
    <row r="76" spans="1:9" x14ac:dyDescent="0.25">
      <c r="A76" s="60" t="s">
        <v>352</v>
      </c>
      <c r="B76" s="61" t="s">
        <v>167</v>
      </c>
      <c r="C76" s="375">
        <v>520</v>
      </c>
      <c r="D76" s="357">
        <v>312</v>
      </c>
      <c r="E76" s="62" t="s">
        <v>520</v>
      </c>
      <c r="F76" s="62"/>
      <c r="G76" s="62"/>
      <c r="H76" s="62">
        <f>+D76+E76+F76+G76</f>
        <v>548</v>
      </c>
      <c r="I76" s="77">
        <f t="shared" si="2"/>
        <v>1.0538461538461539</v>
      </c>
    </row>
    <row r="77" spans="1:9" ht="8.25" customHeight="1" x14ac:dyDescent="0.25">
      <c r="A77" s="60"/>
      <c r="B77" s="61"/>
      <c r="C77" s="61"/>
      <c r="D77" s="62"/>
      <c r="E77" s="62"/>
      <c r="F77" s="62"/>
      <c r="G77" s="62"/>
      <c r="H77" s="62"/>
      <c r="I77" s="77">
        <f t="shared" si="2"/>
        <v>0</v>
      </c>
    </row>
    <row r="78" spans="1:9" x14ac:dyDescent="0.25">
      <c r="A78" s="60" t="s">
        <v>57</v>
      </c>
      <c r="B78" s="99" t="s">
        <v>223</v>
      </c>
      <c r="C78" s="375">
        <v>100</v>
      </c>
      <c r="D78" s="357">
        <v>35</v>
      </c>
      <c r="E78" s="62" t="s">
        <v>521</v>
      </c>
      <c r="F78" s="62"/>
      <c r="G78" s="62"/>
      <c r="H78" s="62">
        <f>+D78+E78+F78+G78</f>
        <v>67</v>
      </c>
      <c r="I78" s="77">
        <f t="shared" si="2"/>
        <v>0.67</v>
      </c>
    </row>
    <row r="79" spans="1:9" ht="9" customHeight="1" x14ac:dyDescent="0.25">
      <c r="A79" s="60"/>
      <c r="B79" s="61"/>
      <c r="C79" s="61"/>
      <c r="D79" s="62"/>
      <c r="E79" s="62"/>
      <c r="F79" s="62"/>
      <c r="G79" s="62"/>
      <c r="H79" s="62"/>
      <c r="I79" s="77">
        <f t="shared" si="2"/>
        <v>0</v>
      </c>
    </row>
    <row r="80" spans="1:9" x14ac:dyDescent="0.25">
      <c r="A80" s="60" t="s">
        <v>353</v>
      </c>
      <c r="B80" s="99" t="s">
        <v>169</v>
      </c>
      <c r="C80" s="375">
        <v>16</v>
      </c>
      <c r="D80" s="357">
        <v>6</v>
      </c>
      <c r="E80" s="62" t="s">
        <v>504</v>
      </c>
      <c r="F80" s="62"/>
      <c r="G80" s="62"/>
      <c r="H80" s="62">
        <f>+D80+E80+F80+G80</f>
        <v>10</v>
      </c>
      <c r="I80" s="77">
        <f t="shared" si="2"/>
        <v>0.625</v>
      </c>
    </row>
    <row r="81" spans="1:9" ht="6" customHeight="1" x14ac:dyDescent="0.25">
      <c r="A81" s="60"/>
      <c r="B81" s="61"/>
      <c r="C81" s="61"/>
      <c r="D81" s="62"/>
      <c r="E81" s="62"/>
      <c r="F81" s="62"/>
      <c r="G81" s="62"/>
      <c r="H81" s="62"/>
      <c r="I81" s="77">
        <f t="shared" si="2"/>
        <v>0</v>
      </c>
    </row>
    <row r="82" spans="1:9" x14ac:dyDescent="0.25">
      <c r="A82" s="60" t="s">
        <v>354</v>
      </c>
      <c r="B82" s="61" t="s">
        <v>170</v>
      </c>
      <c r="C82" s="375">
        <v>160</v>
      </c>
      <c r="D82" s="357">
        <v>46</v>
      </c>
      <c r="E82" s="62" t="s">
        <v>522</v>
      </c>
      <c r="F82" s="62"/>
      <c r="G82" s="62"/>
      <c r="H82" s="62">
        <f>+D82+E82+F82+G82</f>
        <v>103</v>
      </c>
      <c r="I82" s="77">
        <f t="shared" si="2"/>
        <v>0.64375000000000004</v>
      </c>
    </row>
    <row r="83" spans="1:9" ht="7.5" customHeight="1" x14ac:dyDescent="0.25">
      <c r="A83" s="60"/>
      <c r="B83" s="61"/>
      <c r="C83" s="61"/>
      <c r="D83" s="62"/>
      <c r="E83" s="62"/>
      <c r="F83" s="62"/>
      <c r="G83" s="62"/>
      <c r="H83" s="62"/>
      <c r="I83" s="77">
        <f t="shared" si="2"/>
        <v>0</v>
      </c>
    </row>
    <row r="84" spans="1:9" ht="25.5" customHeight="1" x14ac:dyDescent="0.25">
      <c r="A84" s="60" t="s">
        <v>355</v>
      </c>
      <c r="B84" s="260" t="s">
        <v>358</v>
      </c>
      <c r="C84" s="375">
        <v>320</v>
      </c>
      <c r="D84" s="376">
        <v>25</v>
      </c>
      <c r="E84" s="278" t="s">
        <v>523</v>
      </c>
      <c r="F84" s="62"/>
      <c r="G84" s="278"/>
      <c r="H84" s="278">
        <f>+D84+E84+F84+G84</f>
        <v>65</v>
      </c>
      <c r="I84" s="77">
        <f t="shared" si="2"/>
        <v>0.203125</v>
      </c>
    </row>
    <row r="85" spans="1:9" ht="7.5" customHeight="1" x14ac:dyDescent="0.25">
      <c r="A85" s="60"/>
      <c r="B85" s="61"/>
      <c r="C85" s="61"/>
      <c r="D85" s="62"/>
      <c r="E85" s="62"/>
      <c r="F85" s="62"/>
      <c r="G85" s="62"/>
      <c r="H85" s="62"/>
      <c r="I85" s="77">
        <f t="shared" si="2"/>
        <v>0</v>
      </c>
    </row>
    <row r="86" spans="1:9" x14ac:dyDescent="0.25">
      <c r="A86" s="60" t="s">
        <v>350</v>
      </c>
      <c r="B86" s="61" t="s">
        <v>172</v>
      </c>
      <c r="C86" s="375">
        <v>40</v>
      </c>
      <c r="D86" s="357">
        <v>10</v>
      </c>
      <c r="E86" s="62" t="s">
        <v>510</v>
      </c>
      <c r="F86" s="62"/>
      <c r="G86" s="62"/>
      <c r="H86" s="62">
        <f>+D86+E86+F86+G86</f>
        <v>19</v>
      </c>
      <c r="I86" s="77">
        <f t="shared" si="2"/>
        <v>0.47499999999999998</v>
      </c>
    </row>
    <row r="87" spans="1:9" ht="6.75" customHeight="1" x14ac:dyDescent="0.25">
      <c r="A87" s="60"/>
      <c r="B87" s="61"/>
      <c r="C87" s="61"/>
      <c r="D87" s="62"/>
      <c r="E87" s="62"/>
      <c r="F87" s="62"/>
      <c r="G87" s="62"/>
      <c r="H87" s="62"/>
      <c r="I87" s="77">
        <f t="shared" si="2"/>
        <v>0</v>
      </c>
    </row>
    <row r="88" spans="1:9" x14ac:dyDescent="0.25">
      <c r="A88" s="60" t="s">
        <v>357</v>
      </c>
      <c r="B88" s="61" t="s">
        <v>170</v>
      </c>
      <c r="C88" s="375">
        <v>16</v>
      </c>
      <c r="D88" s="357">
        <v>5</v>
      </c>
      <c r="E88" s="62" t="s">
        <v>503</v>
      </c>
      <c r="F88" s="62"/>
      <c r="G88" s="62"/>
      <c r="H88" s="62">
        <f>+D88+E88+F88+G88</f>
        <v>13</v>
      </c>
      <c r="I88" s="77">
        <f t="shared" si="2"/>
        <v>0.8125</v>
      </c>
    </row>
    <row r="89" spans="1:9" ht="8.25" customHeight="1" x14ac:dyDescent="0.25">
      <c r="A89" s="60"/>
      <c r="B89" s="61"/>
      <c r="C89" s="61"/>
      <c r="D89" s="62"/>
      <c r="E89" s="62"/>
      <c r="F89" s="62"/>
      <c r="G89" s="62"/>
      <c r="H89" s="62"/>
      <c r="I89" s="77">
        <f t="shared" si="2"/>
        <v>0</v>
      </c>
    </row>
    <row r="90" spans="1:9" x14ac:dyDescent="0.25">
      <c r="A90" s="60" t="s">
        <v>356</v>
      </c>
      <c r="B90" s="61" t="s">
        <v>170</v>
      </c>
      <c r="C90" s="375">
        <v>32</v>
      </c>
      <c r="D90" s="357">
        <v>8</v>
      </c>
      <c r="E90" s="62" t="s">
        <v>505</v>
      </c>
      <c r="F90" s="62"/>
      <c r="G90" s="62"/>
      <c r="H90" s="62">
        <f>+D90+E90+F90+G90</f>
        <v>15</v>
      </c>
      <c r="I90" s="77">
        <f t="shared" si="2"/>
        <v>0.46875</v>
      </c>
    </row>
    <row r="91" spans="1:9" ht="6.75" customHeight="1" x14ac:dyDescent="0.25">
      <c r="A91" s="60"/>
      <c r="B91" s="61"/>
      <c r="C91" s="61"/>
      <c r="D91" s="62"/>
      <c r="E91" s="62"/>
      <c r="F91" s="62"/>
      <c r="G91" s="62"/>
      <c r="H91" s="62"/>
      <c r="I91" s="77">
        <f t="shared" si="2"/>
        <v>0</v>
      </c>
    </row>
    <row r="92" spans="1:9" x14ac:dyDescent="0.25">
      <c r="A92" s="60" t="s">
        <v>18</v>
      </c>
      <c r="B92" s="61" t="s">
        <v>170</v>
      </c>
      <c r="C92" s="375">
        <v>4</v>
      </c>
      <c r="D92" s="357">
        <v>1</v>
      </c>
      <c r="E92" s="62" t="s">
        <v>512</v>
      </c>
      <c r="F92" s="62"/>
      <c r="G92" s="62"/>
      <c r="H92" s="62">
        <f>+D92+E92+F92+G92</f>
        <v>2</v>
      </c>
      <c r="I92" s="77">
        <f t="shared" si="2"/>
        <v>0.5</v>
      </c>
    </row>
    <row r="93" spans="1:9" ht="8.25" customHeight="1" x14ac:dyDescent="0.25">
      <c r="A93" s="60"/>
      <c r="B93" s="61"/>
      <c r="C93" s="61"/>
      <c r="D93" s="62"/>
      <c r="E93" s="62"/>
      <c r="F93" s="62"/>
      <c r="G93" s="62"/>
      <c r="H93" s="62"/>
      <c r="I93" s="77">
        <f t="shared" si="2"/>
        <v>0</v>
      </c>
    </row>
    <row r="94" spans="1:9" x14ac:dyDescent="0.25">
      <c r="A94" s="268" t="s">
        <v>359</v>
      </c>
      <c r="B94" s="280" t="s">
        <v>170</v>
      </c>
      <c r="C94" s="374">
        <v>76</v>
      </c>
      <c r="D94" s="358">
        <v>19</v>
      </c>
      <c r="E94" s="281" t="s">
        <v>524</v>
      </c>
      <c r="F94" s="281"/>
      <c r="G94" s="281"/>
      <c r="H94" s="281">
        <f>+D94+E94+F94+G94</f>
        <v>38</v>
      </c>
      <c r="I94" s="77">
        <f t="shared" si="2"/>
        <v>0.5</v>
      </c>
    </row>
    <row r="95" spans="1:9" x14ac:dyDescent="0.25">
      <c r="I95" s="77">
        <f t="shared" si="2"/>
        <v>0</v>
      </c>
    </row>
    <row r="96" spans="1:9" ht="30.75" customHeight="1" x14ac:dyDescent="0.25">
      <c r="A96" s="44" t="s">
        <v>364</v>
      </c>
      <c r="B96" s="67"/>
      <c r="C96" s="67"/>
      <c r="D96" s="145"/>
      <c r="E96" s="145"/>
      <c r="F96" s="145"/>
      <c r="G96" s="145"/>
      <c r="H96" s="145"/>
      <c r="I96" s="77">
        <f t="shared" si="2"/>
        <v>0</v>
      </c>
    </row>
    <row r="97" spans="1:9" x14ac:dyDescent="0.25">
      <c r="A97" s="12" t="s">
        <v>351</v>
      </c>
      <c r="B97" s="107" t="s">
        <v>172</v>
      </c>
      <c r="C97" s="372">
        <v>889</v>
      </c>
      <c r="D97" s="356">
        <v>118</v>
      </c>
      <c r="E97" s="7"/>
      <c r="F97" s="7"/>
      <c r="G97" s="7"/>
      <c r="H97" s="7">
        <f>+D97+E97+F97+G97</f>
        <v>118</v>
      </c>
      <c r="I97" s="77">
        <f t="shared" si="2"/>
        <v>0.1327334083239595</v>
      </c>
    </row>
    <row r="98" spans="1:9" ht="8.25" customHeight="1" x14ac:dyDescent="0.25">
      <c r="A98" s="60"/>
      <c r="B98" s="61"/>
      <c r="C98" s="61"/>
      <c r="D98" s="62"/>
      <c r="E98" s="62"/>
      <c r="F98" s="62"/>
      <c r="G98" s="62"/>
      <c r="H98" s="62"/>
      <c r="I98" s="77">
        <f t="shared" si="2"/>
        <v>0</v>
      </c>
    </row>
    <row r="99" spans="1:9" x14ac:dyDescent="0.25">
      <c r="A99" s="60" t="s">
        <v>352</v>
      </c>
      <c r="B99" s="61" t="s">
        <v>167</v>
      </c>
      <c r="C99" s="375">
        <v>1655</v>
      </c>
      <c r="D99" s="357">
        <v>437</v>
      </c>
      <c r="E99" s="62"/>
      <c r="F99" s="62"/>
      <c r="G99" s="62"/>
      <c r="H99" s="62">
        <f>+D99+E99+F99+G99</f>
        <v>437</v>
      </c>
      <c r="I99" s="77">
        <f t="shared" si="2"/>
        <v>0.26404833836858005</v>
      </c>
    </row>
    <row r="100" spans="1:9" ht="6" customHeight="1" x14ac:dyDescent="0.25">
      <c r="A100" s="60"/>
      <c r="B100" s="61"/>
      <c r="C100" s="61"/>
      <c r="D100" s="62"/>
      <c r="E100" s="62"/>
      <c r="F100" s="62"/>
      <c r="G100" s="62"/>
      <c r="H100" s="62"/>
      <c r="I100" s="77">
        <f t="shared" si="2"/>
        <v>0</v>
      </c>
    </row>
    <row r="101" spans="1:9" x14ac:dyDescent="0.25">
      <c r="A101" s="60" t="s">
        <v>57</v>
      </c>
      <c r="B101" s="99" t="s">
        <v>223</v>
      </c>
      <c r="C101" s="375">
        <v>32</v>
      </c>
      <c r="D101" s="357">
        <v>13</v>
      </c>
      <c r="E101" s="62"/>
      <c r="F101" s="62"/>
      <c r="G101" s="62"/>
      <c r="H101" s="62">
        <f>+D101+E101+F101+G101</f>
        <v>13</v>
      </c>
      <c r="I101" s="77">
        <f t="shared" si="2"/>
        <v>0.40625</v>
      </c>
    </row>
    <row r="102" spans="1:9" ht="8.25" customHeight="1" x14ac:dyDescent="0.25">
      <c r="A102" s="60"/>
      <c r="B102" s="61"/>
      <c r="C102" s="61"/>
      <c r="D102" s="62"/>
      <c r="E102" s="62"/>
      <c r="F102" s="62"/>
      <c r="G102" s="62"/>
      <c r="H102" s="62"/>
      <c r="I102" s="77">
        <f t="shared" si="2"/>
        <v>0</v>
      </c>
    </row>
    <row r="103" spans="1:9" x14ac:dyDescent="0.25">
      <c r="A103" s="60" t="s">
        <v>353</v>
      </c>
      <c r="B103" s="99" t="s">
        <v>169</v>
      </c>
      <c r="C103" s="375">
        <v>6</v>
      </c>
      <c r="D103" s="357">
        <v>0</v>
      </c>
      <c r="E103" s="62"/>
      <c r="F103" s="62"/>
      <c r="G103" s="62"/>
      <c r="H103" s="62">
        <f>+D103+E103+F103+G103</f>
        <v>0</v>
      </c>
      <c r="I103" s="77">
        <f t="shared" si="2"/>
        <v>0</v>
      </c>
    </row>
    <row r="104" spans="1:9" ht="8.25" customHeight="1" x14ac:dyDescent="0.25">
      <c r="A104" s="60"/>
      <c r="B104" s="61"/>
      <c r="C104" s="61"/>
      <c r="D104" s="62"/>
      <c r="E104" s="62"/>
      <c r="F104" s="62"/>
      <c r="G104" s="62"/>
      <c r="H104" s="62"/>
      <c r="I104" s="77">
        <f t="shared" si="2"/>
        <v>0</v>
      </c>
    </row>
    <row r="105" spans="1:9" x14ac:dyDescent="0.25">
      <c r="A105" s="60" t="s">
        <v>354</v>
      </c>
      <c r="B105" s="61" t="s">
        <v>170</v>
      </c>
      <c r="C105" s="375">
        <v>346</v>
      </c>
      <c r="D105" s="357">
        <v>70</v>
      </c>
      <c r="E105" s="62"/>
      <c r="F105" s="62"/>
      <c r="G105" s="62"/>
      <c r="H105" s="62">
        <f>+D105+E105+F105+G105</f>
        <v>70</v>
      </c>
      <c r="I105" s="77">
        <f t="shared" si="2"/>
        <v>0.20231213872832371</v>
      </c>
    </row>
    <row r="106" spans="1:9" ht="8.25" customHeight="1" x14ac:dyDescent="0.25">
      <c r="A106" s="60"/>
      <c r="B106" s="61"/>
      <c r="C106" s="61"/>
      <c r="D106" s="62"/>
      <c r="E106" s="62"/>
      <c r="F106" s="62"/>
      <c r="G106" s="62"/>
      <c r="H106" s="62"/>
      <c r="I106" s="77">
        <f t="shared" si="2"/>
        <v>0</v>
      </c>
    </row>
    <row r="107" spans="1:9" ht="22.5" customHeight="1" x14ac:dyDescent="0.25">
      <c r="A107" s="60" t="s">
        <v>355</v>
      </c>
      <c r="B107" s="260" t="s">
        <v>358</v>
      </c>
      <c r="C107" s="375">
        <v>332</v>
      </c>
      <c r="D107" s="376">
        <v>144</v>
      </c>
      <c r="E107" s="62"/>
      <c r="F107" s="62"/>
      <c r="G107" s="62"/>
      <c r="H107" s="62">
        <f>+D107+E107+F107+G107</f>
        <v>144</v>
      </c>
      <c r="I107" s="77">
        <f t="shared" ref="I107:I138" si="3">IFERROR(H107/C107,0)</f>
        <v>0.43373493975903615</v>
      </c>
    </row>
    <row r="108" spans="1:9" ht="6" customHeight="1" x14ac:dyDescent="0.25">
      <c r="A108" s="60"/>
      <c r="B108" s="61"/>
      <c r="C108" s="61"/>
      <c r="D108" s="62"/>
      <c r="E108" s="62"/>
      <c r="F108" s="62"/>
      <c r="G108" s="62"/>
      <c r="H108" s="62"/>
      <c r="I108" s="77">
        <f t="shared" si="3"/>
        <v>0</v>
      </c>
    </row>
    <row r="109" spans="1:9" x14ac:dyDescent="0.25">
      <c r="A109" s="60" t="s">
        <v>350</v>
      </c>
      <c r="B109" s="61" t="s">
        <v>172</v>
      </c>
      <c r="C109" s="375">
        <v>58</v>
      </c>
      <c r="D109" s="357">
        <v>23</v>
      </c>
      <c r="E109" s="62"/>
      <c r="F109" s="62"/>
      <c r="G109" s="62"/>
      <c r="H109" s="62">
        <f>+D109+E109+F109+G109</f>
        <v>23</v>
      </c>
      <c r="I109" s="77">
        <f t="shared" si="3"/>
        <v>0.39655172413793105</v>
      </c>
    </row>
    <row r="110" spans="1:9" ht="6.75" customHeight="1" x14ac:dyDescent="0.25">
      <c r="A110" s="60"/>
      <c r="B110" s="61"/>
      <c r="C110" s="61"/>
      <c r="D110" s="62"/>
      <c r="E110" s="62"/>
      <c r="F110" s="62"/>
      <c r="G110" s="62"/>
      <c r="H110" s="62"/>
      <c r="I110" s="77">
        <f t="shared" si="3"/>
        <v>0</v>
      </c>
    </row>
    <row r="111" spans="1:9" x14ac:dyDescent="0.25">
      <c r="A111" s="60" t="s">
        <v>357</v>
      </c>
      <c r="B111" s="61" t="s">
        <v>170</v>
      </c>
      <c r="C111" s="375">
        <v>39</v>
      </c>
      <c r="D111" s="357">
        <v>9</v>
      </c>
      <c r="E111" s="62"/>
      <c r="F111" s="62"/>
      <c r="G111" s="62"/>
      <c r="H111" s="62">
        <f>+D111+E111+F111+G111</f>
        <v>9</v>
      </c>
      <c r="I111" s="77">
        <f t="shared" si="3"/>
        <v>0.23076923076923078</v>
      </c>
    </row>
    <row r="112" spans="1:9" ht="6" customHeight="1" x14ac:dyDescent="0.25">
      <c r="A112" s="60"/>
      <c r="B112" s="61"/>
      <c r="C112" s="61"/>
      <c r="D112" s="62"/>
      <c r="E112" s="62"/>
      <c r="F112" s="62"/>
      <c r="G112" s="62"/>
      <c r="H112" s="62"/>
      <c r="I112" s="77">
        <f t="shared" si="3"/>
        <v>0</v>
      </c>
    </row>
    <row r="113" spans="1:9" x14ac:dyDescent="0.25">
      <c r="A113" s="60" t="s">
        <v>356</v>
      </c>
      <c r="B113" s="61" t="s">
        <v>170</v>
      </c>
      <c r="C113" s="375">
        <v>51</v>
      </c>
      <c r="D113" s="357">
        <v>12</v>
      </c>
      <c r="E113" s="62"/>
      <c r="F113" s="62"/>
      <c r="G113" s="62"/>
      <c r="H113" s="62">
        <f>+D113+E113+F113+G113</f>
        <v>12</v>
      </c>
      <c r="I113" s="77">
        <f t="shared" si="3"/>
        <v>0.23529411764705882</v>
      </c>
    </row>
    <row r="114" spans="1:9" ht="6" customHeight="1" x14ac:dyDescent="0.25">
      <c r="A114" s="60"/>
      <c r="B114" s="61"/>
      <c r="C114" s="61"/>
      <c r="D114" s="62"/>
      <c r="E114" s="62"/>
      <c r="F114" s="62"/>
      <c r="G114" s="62"/>
      <c r="H114" s="62"/>
      <c r="I114" s="77">
        <f t="shared" si="3"/>
        <v>0</v>
      </c>
    </row>
    <row r="115" spans="1:9" x14ac:dyDescent="0.25">
      <c r="A115" s="60" t="s">
        <v>18</v>
      </c>
      <c r="B115" s="61" t="s">
        <v>170</v>
      </c>
      <c r="C115" s="375">
        <v>2</v>
      </c>
      <c r="D115" s="357">
        <v>0</v>
      </c>
      <c r="E115" s="62"/>
      <c r="F115" s="62"/>
      <c r="G115" s="62"/>
      <c r="H115" s="62">
        <f>+D115+E115+F115+G115</f>
        <v>0</v>
      </c>
      <c r="I115" s="77">
        <f t="shared" si="3"/>
        <v>0</v>
      </c>
    </row>
    <row r="116" spans="1:9" ht="6.75" customHeight="1" x14ac:dyDescent="0.25">
      <c r="A116" s="60"/>
      <c r="B116" s="61"/>
      <c r="C116" s="61"/>
      <c r="D116" s="62"/>
      <c r="E116" s="62"/>
      <c r="F116" s="62"/>
      <c r="G116" s="62"/>
      <c r="H116" s="62"/>
      <c r="I116" s="77">
        <f t="shared" si="3"/>
        <v>0</v>
      </c>
    </row>
    <row r="117" spans="1:9" x14ac:dyDescent="0.25">
      <c r="A117" s="268" t="s">
        <v>359</v>
      </c>
      <c r="B117" s="280" t="s">
        <v>170</v>
      </c>
      <c r="C117" s="374">
        <v>183</v>
      </c>
      <c r="D117" s="358">
        <v>28</v>
      </c>
      <c r="E117" s="281"/>
      <c r="F117" s="281"/>
      <c r="G117" s="281"/>
      <c r="H117" s="281">
        <f>+D117+E117+F117+G117</f>
        <v>28</v>
      </c>
      <c r="I117" s="77">
        <f t="shared" si="3"/>
        <v>0.15300546448087432</v>
      </c>
    </row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headerFooter differentFirst="1"/>
  <ignoredErrors>
    <ignoredError sqref="E74:E9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showGridLines="0" topLeftCell="A25" zoomScaleNormal="100" zoomScaleSheetLayoutView="100" workbookViewId="0">
      <selection activeCell="E63" sqref="E63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5" width="14.28515625" style="31" customWidth="1"/>
    <col min="6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227</v>
      </c>
      <c r="B10" s="68"/>
      <c r="C10" s="68"/>
      <c r="D10" s="146"/>
      <c r="E10" s="146"/>
      <c r="F10" s="146"/>
      <c r="G10" s="146"/>
      <c r="H10" s="146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2" t="s">
        <v>58</v>
      </c>
      <c r="B11" s="82" t="s">
        <v>172</v>
      </c>
      <c r="C11" s="82">
        <v>12</v>
      </c>
      <c r="D11" s="83">
        <v>6</v>
      </c>
      <c r="E11" s="83">
        <v>4</v>
      </c>
      <c r="F11" s="83"/>
      <c r="G11" s="83"/>
      <c r="H11" s="279">
        <f>+D11+E11+F11+G11</f>
        <v>10</v>
      </c>
      <c r="I11" s="77">
        <f t="shared" ref="I11:I42" si="0">IFERROR(H11/C11,0)</f>
        <v>0.83333333333333337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15"/>
      <c r="B12" s="41"/>
      <c r="C12" s="41"/>
      <c r="D12" s="84"/>
      <c r="E12" s="84"/>
      <c r="F12" s="84"/>
      <c r="G12" s="84"/>
      <c r="H12" s="84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15" t="s">
        <v>59</v>
      </c>
      <c r="B13" s="41" t="s">
        <v>198</v>
      </c>
      <c r="C13" s="41">
        <v>12</v>
      </c>
      <c r="D13" s="84">
        <v>6</v>
      </c>
      <c r="E13" s="84">
        <v>4</v>
      </c>
      <c r="F13" s="84"/>
      <c r="G13" s="84"/>
      <c r="H13" s="84">
        <f>+D13+E13+F13+G13</f>
        <v>10</v>
      </c>
      <c r="I13" s="77">
        <f t="shared" si="0"/>
        <v>0.83333333333333337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15"/>
      <c r="B14" s="41"/>
      <c r="C14" s="41"/>
      <c r="D14" s="84"/>
      <c r="E14" s="84"/>
      <c r="F14" s="84"/>
      <c r="G14" s="84"/>
      <c r="H14" s="84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15" t="s">
        <v>62</v>
      </c>
      <c r="B15" s="41" t="s">
        <v>198</v>
      </c>
      <c r="C15" s="41">
        <v>40</v>
      </c>
      <c r="D15" s="84">
        <v>20</v>
      </c>
      <c r="E15" s="84">
        <v>13</v>
      </c>
      <c r="F15" s="84"/>
      <c r="G15" s="84"/>
      <c r="H15" s="84">
        <f>+D15+E15+F15+G15</f>
        <v>33</v>
      </c>
      <c r="I15" s="77">
        <f t="shared" si="0"/>
        <v>0.82499999999999996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15"/>
      <c r="B16" s="41"/>
      <c r="C16" s="41"/>
      <c r="D16" s="84"/>
      <c r="E16" s="84"/>
      <c r="F16" s="84"/>
      <c r="G16" s="84"/>
      <c r="H16" s="84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15" t="s">
        <v>63</v>
      </c>
      <c r="B17" s="41" t="s">
        <v>198</v>
      </c>
      <c r="C17" s="41">
        <v>40</v>
      </c>
      <c r="D17" s="84">
        <v>4</v>
      </c>
      <c r="E17" s="84">
        <v>10</v>
      </c>
      <c r="F17" s="84"/>
      <c r="G17" s="84"/>
      <c r="H17" s="84">
        <f>+D17+E17+F17+G17</f>
        <v>14</v>
      </c>
      <c r="I17" s="77">
        <f t="shared" si="0"/>
        <v>0.35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15"/>
      <c r="B18" s="41"/>
      <c r="C18" s="41"/>
      <c r="D18" s="84"/>
      <c r="E18" s="84"/>
      <c r="F18" s="84"/>
      <c r="G18" s="84"/>
      <c r="H18" s="84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6.5" customHeight="1" x14ac:dyDescent="0.25">
      <c r="A19" s="15" t="s">
        <v>64</v>
      </c>
      <c r="B19" s="41" t="s">
        <v>167</v>
      </c>
      <c r="C19" s="41">
        <v>4</v>
      </c>
      <c r="D19" s="84">
        <v>0</v>
      </c>
      <c r="E19" s="84">
        <v>0</v>
      </c>
      <c r="F19" s="84"/>
      <c r="G19" s="84"/>
      <c r="H19" s="84">
        <f>+D19+E19+F19+G19</f>
        <v>0</v>
      </c>
      <c r="I19" s="77">
        <f t="shared" si="0"/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5.25" customHeight="1" x14ac:dyDescent="0.25">
      <c r="A20" s="15"/>
      <c r="B20" s="41"/>
      <c r="C20" s="41"/>
      <c r="D20" s="84"/>
      <c r="E20" s="84"/>
      <c r="F20" s="84"/>
      <c r="G20" s="84"/>
      <c r="H20" s="84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15" t="s">
        <v>65</v>
      </c>
      <c r="B21" s="115" t="s">
        <v>228</v>
      </c>
      <c r="C21" s="41">
        <v>12</v>
      </c>
      <c r="D21" s="84">
        <v>3</v>
      </c>
      <c r="E21" s="84">
        <v>1</v>
      </c>
      <c r="F21" s="84"/>
      <c r="G21" s="84"/>
      <c r="H21" s="84">
        <f>+D21+E21+F21+G21</f>
        <v>4</v>
      </c>
      <c r="I21" s="77">
        <f t="shared" si="0"/>
        <v>0.33333333333333331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15"/>
      <c r="B22" s="41"/>
      <c r="C22" s="41"/>
      <c r="D22" s="84"/>
      <c r="E22" s="84"/>
      <c r="F22" s="84"/>
      <c r="G22" s="84"/>
      <c r="H22" s="84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15" t="s">
        <v>66</v>
      </c>
      <c r="B23" s="114" t="s">
        <v>229</v>
      </c>
      <c r="C23" s="41">
        <v>12</v>
      </c>
      <c r="D23" s="84">
        <v>3</v>
      </c>
      <c r="E23" s="404">
        <v>2</v>
      </c>
      <c r="F23" s="84"/>
      <c r="G23" s="84"/>
      <c r="H23" s="84">
        <f>+D23+E23+F23+G23</f>
        <v>5</v>
      </c>
      <c r="I23" s="77">
        <f t="shared" si="0"/>
        <v>0.41666666666666669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15"/>
      <c r="B24" s="41"/>
      <c r="C24" s="41"/>
      <c r="D24" s="84"/>
      <c r="E24" s="84"/>
      <c r="F24" s="84"/>
      <c r="G24" s="84"/>
      <c r="H24" s="84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15" t="s">
        <v>67</v>
      </c>
      <c r="B25" s="41" t="s">
        <v>198</v>
      </c>
      <c r="C25" s="41">
        <v>14</v>
      </c>
      <c r="D25" s="84">
        <v>4</v>
      </c>
      <c r="E25" s="84">
        <v>2</v>
      </c>
      <c r="F25" s="84"/>
      <c r="G25" s="84"/>
      <c r="H25" s="84">
        <f>+D25+E25+F25+G25</f>
        <v>6</v>
      </c>
      <c r="I25" s="77">
        <f t="shared" si="0"/>
        <v>0.42857142857142855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15"/>
      <c r="B26" s="41"/>
      <c r="C26" s="41"/>
      <c r="D26" s="84"/>
      <c r="E26" s="84"/>
      <c r="F26" s="84"/>
      <c r="G26" s="84"/>
      <c r="H26" s="84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6.5" customHeight="1" x14ac:dyDescent="0.25">
      <c r="A27" s="15" t="s">
        <v>68</v>
      </c>
      <c r="B27" s="41" t="s">
        <v>230</v>
      </c>
      <c r="C27" s="41">
        <v>2</v>
      </c>
      <c r="D27" s="84">
        <v>0</v>
      </c>
      <c r="E27" s="84">
        <v>0</v>
      </c>
      <c r="F27" s="84"/>
      <c r="G27" s="84"/>
      <c r="H27" s="84">
        <f>+D27+E27+F27+G27</f>
        <v>0</v>
      </c>
      <c r="I27" s="77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5.25" customHeight="1" x14ac:dyDescent="0.25">
      <c r="A28" s="15"/>
      <c r="B28" s="41"/>
      <c r="C28" s="41"/>
      <c r="D28" s="84"/>
      <c r="E28" s="84"/>
      <c r="F28" s="84"/>
      <c r="G28" s="84"/>
      <c r="H28" s="84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15" t="s">
        <v>69</v>
      </c>
      <c r="B29" s="116" t="s">
        <v>196</v>
      </c>
      <c r="C29" s="41">
        <v>4</v>
      </c>
      <c r="D29" s="84">
        <v>0</v>
      </c>
      <c r="E29" s="84">
        <v>0</v>
      </c>
      <c r="F29" s="84"/>
      <c r="G29" s="84"/>
      <c r="H29" s="84">
        <f>+D29+E29+F29+G29</f>
        <v>0</v>
      </c>
      <c r="I29" s="77">
        <f t="shared" si="0"/>
        <v>0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15"/>
      <c r="B30" s="41"/>
      <c r="C30" s="41"/>
      <c r="D30" s="84"/>
      <c r="E30" s="84"/>
      <c r="F30" s="84"/>
      <c r="G30" s="84"/>
      <c r="H30" s="84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15" t="s">
        <v>70</v>
      </c>
      <c r="B31" s="41" t="s">
        <v>231</v>
      </c>
      <c r="C31" s="41">
        <v>12</v>
      </c>
      <c r="D31" s="84">
        <v>0</v>
      </c>
      <c r="E31" s="84">
        <v>2</v>
      </c>
      <c r="F31" s="84"/>
      <c r="G31" s="84"/>
      <c r="H31" s="84">
        <f>+D31+E31+F31+G31</f>
        <v>2</v>
      </c>
      <c r="I31" s="77">
        <f t="shared" si="0"/>
        <v>0.16666666666666666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15"/>
      <c r="B32" s="41"/>
      <c r="C32" s="41"/>
      <c r="D32" s="84"/>
      <c r="E32" s="84"/>
      <c r="F32" s="84"/>
      <c r="G32" s="84"/>
      <c r="H32" s="84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268" t="s">
        <v>71</v>
      </c>
      <c r="B33" s="37" t="s">
        <v>231</v>
      </c>
      <c r="C33" s="37">
        <v>8</v>
      </c>
      <c r="D33" s="1">
        <v>0</v>
      </c>
      <c r="E33" s="1">
        <v>0</v>
      </c>
      <c r="F33" s="1"/>
      <c r="G33" s="1"/>
      <c r="H33" s="1">
        <f>+D33+E33+F33+G33</f>
        <v>0</v>
      </c>
      <c r="I33" s="77">
        <f t="shared" si="0"/>
        <v>0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x14ac:dyDescent="0.25">
      <c r="I34" s="77">
        <f t="shared" si="0"/>
        <v>0</v>
      </c>
    </row>
    <row r="35" spans="1:21" ht="33" customHeight="1" x14ac:dyDescent="0.25">
      <c r="A35" s="44" t="s">
        <v>232</v>
      </c>
      <c r="B35" s="69"/>
      <c r="C35" s="69"/>
      <c r="D35" s="147"/>
      <c r="E35" s="147"/>
      <c r="F35" s="147"/>
      <c r="G35" s="147"/>
      <c r="H35" s="147"/>
      <c r="I35" s="77">
        <f t="shared" si="0"/>
        <v>0</v>
      </c>
    </row>
    <row r="36" spans="1:21" x14ac:dyDescent="0.25">
      <c r="A36" s="12" t="s">
        <v>58</v>
      </c>
      <c r="B36" s="82" t="s">
        <v>172</v>
      </c>
      <c r="C36" s="82">
        <v>58</v>
      </c>
      <c r="D36" s="83">
        <v>7</v>
      </c>
      <c r="E36" s="83">
        <v>16</v>
      </c>
      <c r="F36" s="83"/>
      <c r="G36" s="83"/>
      <c r="H36" s="83">
        <f>+D36+E36+F36+G36</f>
        <v>23</v>
      </c>
      <c r="I36" s="77">
        <f t="shared" si="0"/>
        <v>0.39655172413793105</v>
      </c>
    </row>
    <row r="37" spans="1:21" ht="5.25" customHeight="1" x14ac:dyDescent="0.25">
      <c r="A37" s="15"/>
      <c r="B37" s="41"/>
      <c r="C37" s="41"/>
      <c r="D37" s="84"/>
      <c r="E37" s="84"/>
      <c r="F37" s="84"/>
      <c r="G37" s="84"/>
      <c r="H37" s="84"/>
      <c r="I37" s="77">
        <f t="shared" si="0"/>
        <v>0</v>
      </c>
    </row>
    <row r="38" spans="1:21" x14ac:dyDescent="0.25">
      <c r="A38" s="15" t="s">
        <v>59</v>
      </c>
      <c r="B38" s="41" t="s">
        <v>198</v>
      </c>
      <c r="C38" s="41">
        <v>184</v>
      </c>
      <c r="D38" s="84">
        <v>17</v>
      </c>
      <c r="E38" s="84">
        <v>24</v>
      </c>
      <c r="F38" s="84"/>
      <c r="G38" s="84"/>
      <c r="H38" s="84">
        <f>+D38+E38+F38+G38</f>
        <v>41</v>
      </c>
      <c r="I38" s="77">
        <f t="shared" si="0"/>
        <v>0.22282608695652173</v>
      </c>
    </row>
    <row r="39" spans="1:21" ht="5.25" customHeight="1" x14ac:dyDescent="0.25">
      <c r="A39" s="15"/>
      <c r="B39" s="41"/>
      <c r="C39" s="41"/>
      <c r="D39" s="84"/>
      <c r="E39" s="84"/>
      <c r="F39" s="84"/>
      <c r="G39" s="84"/>
      <c r="H39" s="84"/>
      <c r="I39" s="77">
        <f t="shared" si="0"/>
        <v>0</v>
      </c>
    </row>
    <row r="40" spans="1:21" x14ac:dyDescent="0.25">
      <c r="A40" s="15" t="s">
        <v>60</v>
      </c>
      <c r="B40" s="41" t="s">
        <v>172</v>
      </c>
      <c r="C40" s="41">
        <v>4</v>
      </c>
      <c r="D40" s="84">
        <v>0</v>
      </c>
      <c r="E40" s="84">
        <v>0</v>
      </c>
      <c r="F40" s="84"/>
      <c r="G40" s="84"/>
      <c r="H40" s="84">
        <f>+D40+E40+F40+G40</f>
        <v>0</v>
      </c>
      <c r="I40" s="77">
        <f t="shared" si="0"/>
        <v>0</v>
      </c>
    </row>
    <row r="41" spans="1:21" ht="5.25" customHeight="1" x14ac:dyDescent="0.25">
      <c r="A41" s="15"/>
      <c r="B41" s="41"/>
      <c r="C41" s="41"/>
      <c r="D41" s="84"/>
      <c r="E41" s="84"/>
      <c r="F41" s="84"/>
      <c r="G41" s="84"/>
      <c r="H41" s="84"/>
      <c r="I41" s="77">
        <f t="shared" si="0"/>
        <v>0</v>
      </c>
    </row>
    <row r="42" spans="1:21" x14ac:dyDescent="0.25">
      <c r="A42" s="15" t="s">
        <v>61</v>
      </c>
      <c r="B42" s="41" t="s">
        <v>198</v>
      </c>
      <c r="C42" s="41">
        <v>64</v>
      </c>
      <c r="D42" s="84">
        <v>10</v>
      </c>
      <c r="E42" s="84">
        <v>10</v>
      </c>
      <c r="F42" s="84"/>
      <c r="G42" s="84"/>
      <c r="H42" s="84">
        <f>+D42+E42+F42+G42</f>
        <v>20</v>
      </c>
      <c r="I42" s="77">
        <f t="shared" si="0"/>
        <v>0.3125</v>
      </c>
    </row>
    <row r="43" spans="1:21" ht="5.25" customHeight="1" x14ac:dyDescent="0.25">
      <c r="A43" s="15"/>
      <c r="B43" s="41"/>
      <c r="C43" s="41"/>
      <c r="D43" s="84"/>
      <c r="E43" s="84"/>
      <c r="F43" s="84"/>
      <c r="G43" s="84"/>
      <c r="H43" s="84"/>
      <c r="I43" s="77">
        <f t="shared" ref="I43:I74" si="1">IFERROR(H43/C43,0)</f>
        <v>0</v>
      </c>
    </row>
    <row r="44" spans="1:21" x14ac:dyDescent="0.25">
      <c r="A44" s="15" t="s">
        <v>62</v>
      </c>
      <c r="B44" s="41" t="s">
        <v>198</v>
      </c>
      <c r="C44" s="41">
        <v>61</v>
      </c>
      <c r="D44" s="84">
        <v>15</v>
      </c>
      <c r="E44" s="84">
        <v>10</v>
      </c>
      <c r="F44" s="84"/>
      <c r="G44" s="84"/>
      <c r="H44" s="84">
        <f>+D44+E44+F44+G44</f>
        <v>25</v>
      </c>
      <c r="I44" s="77">
        <f t="shared" si="1"/>
        <v>0.4098360655737705</v>
      </c>
    </row>
    <row r="45" spans="1:21" ht="5.25" customHeight="1" x14ac:dyDescent="0.25">
      <c r="A45" s="15"/>
      <c r="B45" s="41"/>
      <c r="C45" s="41"/>
      <c r="D45" s="84"/>
      <c r="E45" s="84"/>
      <c r="F45" s="84"/>
      <c r="G45" s="84"/>
      <c r="H45" s="84"/>
      <c r="I45" s="77">
        <f t="shared" si="1"/>
        <v>0</v>
      </c>
    </row>
    <row r="46" spans="1:21" x14ac:dyDescent="0.25">
      <c r="A46" s="15" t="s">
        <v>63</v>
      </c>
      <c r="B46" s="41" t="s">
        <v>198</v>
      </c>
      <c r="C46" s="41">
        <v>12</v>
      </c>
      <c r="D46" s="84">
        <v>4</v>
      </c>
      <c r="E46" s="84">
        <v>1</v>
      </c>
      <c r="F46" s="84"/>
      <c r="G46" s="84"/>
      <c r="H46" s="84">
        <f>+D46+E46+F46+G46</f>
        <v>5</v>
      </c>
      <c r="I46" s="77">
        <f t="shared" si="1"/>
        <v>0.41666666666666669</v>
      </c>
    </row>
    <row r="47" spans="1:21" ht="5.25" customHeight="1" x14ac:dyDescent="0.25">
      <c r="A47" s="15"/>
      <c r="B47" s="41"/>
      <c r="C47" s="41"/>
      <c r="D47" s="84"/>
      <c r="E47" s="84"/>
      <c r="F47" s="84"/>
      <c r="G47" s="84"/>
      <c r="H47" s="84"/>
      <c r="I47" s="77">
        <f t="shared" si="1"/>
        <v>0</v>
      </c>
    </row>
    <row r="48" spans="1:21" x14ac:dyDescent="0.25">
      <c r="A48" s="15" t="s">
        <v>64</v>
      </c>
      <c r="B48" s="41" t="s">
        <v>167</v>
      </c>
      <c r="C48" s="41">
        <v>24</v>
      </c>
      <c r="D48" s="84">
        <v>3</v>
      </c>
      <c r="E48" s="84">
        <v>6</v>
      </c>
      <c r="F48" s="84"/>
      <c r="G48" s="84"/>
      <c r="H48" s="84">
        <f>+D48+E48+F48+G48</f>
        <v>9</v>
      </c>
      <c r="I48" s="77">
        <f t="shared" si="1"/>
        <v>0.375</v>
      </c>
    </row>
    <row r="49" spans="1:9" ht="5.25" customHeight="1" x14ac:dyDescent="0.25">
      <c r="A49" s="15"/>
      <c r="B49" s="41"/>
      <c r="C49" s="41"/>
      <c r="D49" s="84"/>
      <c r="E49" s="84"/>
      <c r="F49" s="84"/>
      <c r="G49" s="84"/>
      <c r="H49" s="84"/>
      <c r="I49" s="77">
        <f t="shared" si="1"/>
        <v>0</v>
      </c>
    </row>
    <row r="50" spans="1:9" x14ac:dyDescent="0.25">
      <c r="A50" s="15" t="s">
        <v>65</v>
      </c>
      <c r="B50" s="115" t="s">
        <v>228</v>
      </c>
      <c r="C50" s="41">
        <v>7</v>
      </c>
      <c r="D50" s="84">
        <v>2</v>
      </c>
      <c r="E50" s="84">
        <v>1</v>
      </c>
      <c r="F50" s="84"/>
      <c r="G50" s="84"/>
      <c r="H50" s="84">
        <f>+D50+E50+F50+G50</f>
        <v>3</v>
      </c>
      <c r="I50" s="77">
        <f t="shared" si="1"/>
        <v>0.42857142857142855</v>
      </c>
    </row>
    <row r="51" spans="1:9" ht="5.25" customHeight="1" x14ac:dyDescent="0.25">
      <c r="A51" s="15"/>
      <c r="B51" s="41"/>
      <c r="C51" s="41"/>
      <c r="D51" s="84"/>
      <c r="E51" s="84"/>
      <c r="F51" s="84"/>
      <c r="G51" s="84"/>
      <c r="H51" s="84"/>
      <c r="I51" s="77">
        <f t="shared" si="1"/>
        <v>0</v>
      </c>
    </row>
    <row r="52" spans="1:9" x14ac:dyDescent="0.25">
      <c r="A52" s="15" t="s">
        <v>66</v>
      </c>
      <c r="B52" s="114" t="s">
        <v>229</v>
      </c>
      <c r="C52" s="41">
        <v>20</v>
      </c>
      <c r="D52" s="84">
        <v>4</v>
      </c>
      <c r="E52" s="84">
        <v>1</v>
      </c>
      <c r="F52" s="84"/>
      <c r="G52" s="84"/>
      <c r="H52" s="84">
        <f>+D52+E52+F52+G52</f>
        <v>5</v>
      </c>
      <c r="I52" s="77">
        <f t="shared" si="1"/>
        <v>0.25</v>
      </c>
    </row>
    <row r="53" spans="1:9" ht="5.25" customHeight="1" x14ac:dyDescent="0.25">
      <c r="A53" s="15"/>
      <c r="B53" s="41"/>
      <c r="C53" s="41"/>
      <c r="D53" s="84"/>
      <c r="E53" s="84"/>
      <c r="F53" s="84"/>
      <c r="G53" s="84"/>
      <c r="H53" s="84"/>
      <c r="I53" s="77">
        <f t="shared" si="1"/>
        <v>0</v>
      </c>
    </row>
    <row r="54" spans="1:9" x14ac:dyDescent="0.25">
      <c r="A54" s="15" t="s">
        <v>67</v>
      </c>
      <c r="B54" s="41" t="s">
        <v>198</v>
      </c>
      <c r="C54" s="41">
        <v>10</v>
      </c>
      <c r="D54" s="84">
        <v>2</v>
      </c>
      <c r="E54" s="84">
        <v>2</v>
      </c>
      <c r="F54" s="84"/>
      <c r="G54" s="84"/>
      <c r="H54" s="84">
        <f>+D54+E54+F54+G54</f>
        <v>4</v>
      </c>
      <c r="I54" s="77">
        <f t="shared" si="1"/>
        <v>0.4</v>
      </c>
    </row>
    <row r="55" spans="1:9" ht="5.25" customHeight="1" x14ac:dyDescent="0.25">
      <c r="A55" s="15"/>
      <c r="B55" s="41"/>
      <c r="C55" s="41"/>
      <c r="D55" s="84"/>
      <c r="E55" s="84"/>
      <c r="F55" s="84"/>
      <c r="G55" s="84"/>
      <c r="H55" s="84"/>
      <c r="I55" s="77">
        <f t="shared" si="1"/>
        <v>0</v>
      </c>
    </row>
    <row r="56" spans="1:9" x14ac:dyDescent="0.25">
      <c r="A56" s="15" t="s">
        <v>68</v>
      </c>
      <c r="B56" s="41" t="s">
        <v>230</v>
      </c>
      <c r="C56" s="41">
        <v>4</v>
      </c>
      <c r="D56" s="84">
        <v>1</v>
      </c>
      <c r="E56" s="84">
        <v>0</v>
      </c>
      <c r="F56" s="84"/>
      <c r="G56" s="84"/>
      <c r="H56" s="84">
        <f>+D56+E56+F56+G56</f>
        <v>1</v>
      </c>
      <c r="I56" s="77">
        <f t="shared" si="1"/>
        <v>0.25</v>
      </c>
    </row>
    <row r="57" spans="1:9" ht="5.25" customHeight="1" x14ac:dyDescent="0.25">
      <c r="A57" s="15"/>
      <c r="B57" s="41"/>
      <c r="C57" s="41"/>
      <c r="D57" s="84"/>
      <c r="E57" s="84"/>
      <c r="F57" s="84"/>
      <c r="G57" s="84"/>
      <c r="H57" s="84"/>
      <c r="I57" s="77">
        <f t="shared" si="1"/>
        <v>0</v>
      </c>
    </row>
    <row r="58" spans="1:9" x14ac:dyDescent="0.25">
      <c r="A58" s="15" t="s">
        <v>69</v>
      </c>
      <c r="B58" s="116" t="s">
        <v>196</v>
      </c>
      <c r="C58" s="41">
        <v>4</v>
      </c>
      <c r="D58" s="84">
        <v>0</v>
      </c>
      <c r="E58" s="84">
        <v>0</v>
      </c>
      <c r="F58" s="84"/>
      <c r="G58" s="84"/>
      <c r="H58" s="84">
        <f>+D58+E58+F58+G58</f>
        <v>0</v>
      </c>
      <c r="I58" s="77">
        <f t="shared" si="1"/>
        <v>0</v>
      </c>
    </row>
    <row r="59" spans="1:9" ht="5.25" customHeight="1" x14ac:dyDescent="0.25">
      <c r="A59" s="15"/>
      <c r="B59" s="41"/>
      <c r="C59" s="41"/>
      <c r="D59" s="84"/>
      <c r="E59" s="84"/>
      <c r="F59" s="84"/>
      <c r="G59" s="84"/>
      <c r="H59" s="84"/>
      <c r="I59" s="77">
        <f t="shared" si="1"/>
        <v>0</v>
      </c>
    </row>
    <row r="60" spans="1:9" x14ac:dyDescent="0.25">
      <c r="A60" s="15" t="s">
        <v>70</v>
      </c>
      <c r="B60" s="41" t="s">
        <v>231</v>
      </c>
      <c r="C60" s="41">
        <v>132</v>
      </c>
      <c r="D60" s="84">
        <v>26</v>
      </c>
      <c r="E60" s="84">
        <v>22</v>
      </c>
      <c r="F60" s="84"/>
      <c r="G60" s="84"/>
      <c r="H60" s="84">
        <f>+D60+E60+F60+G60</f>
        <v>48</v>
      </c>
      <c r="I60" s="77">
        <f t="shared" si="1"/>
        <v>0.36363636363636365</v>
      </c>
    </row>
    <row r="61" spans="1:9" ht="5.25" customHeight="1" x14ac:dyDescent="0.25">
      <c r="A61" s="15"/>
      <c r="B61" s="41"/>
      <c r="C61" s="41"/>
      <c r="D61" s="84"/>
      <c r="E61" s="84"/>
      <c r="F61" s="84"/>
      <c r="G61" s="84"/>
      <c r="H61" s="84"/>
      <c r="I61" s="77">
        <f t="shared" si="1"/>
        <v>0</v>
      </c>
    </row>
    <row r="62" spans="1:9" x14ac:dyDescent="0.25">
      <c r="A62" s="268" t="s">
        <v>71</v>
      </c>
      <c r="B62" s="37" t="s">
        <v>231</v>
      </c>
      <c r="C62" s="37">
        <v>269</v>
      </c>
      <c r="D62" s="1">
        <v>81</v>
      </c>
      <c r="E62" s="1">
        <v>44</v>
      </c>
      <c r="F62" s="1"/>
      <c r="G62" s="1"/>
      <c r="H62" s="1">
        <f>+D62+E62+F62+G62</f>
        <v>125</v>
      </c>
      <c r="I62" s="77">
        <f t="shared" si="1"/>
        <v>0.46468401486988847</v>
      </c>
    </row>
    <row r="63" spans="1:9" x14ac:dyDescent="0.25">
      <c r="I63" s="77">
        <f t="shared" si="1"/>
        <v>0</v>
      </c>
    </row>
    <row r="64" spans="1:9" ht="33" customHeight="1" x14ac:dyDescent="0.25">
      <c r="A64" s="44" t="s">
        <v>233</v>
      </c>
      <c r="B64" s="69"/>
      <c r="C64" s="69"/>
      <c r="D64" s="147"/>
      <c r="E64" s="147"/>
      <c r="F64" s="147"/>
      <c r="G64" s="147"/>
      <c r="H64" s="147"/>
      <c r="I64" s="77">
        <f t="shared" si="1"/>
        <v>0</v>
      </c>
    </row>
    <row r="65" spans="1:9" x14ac:dyDescent="0.25">
      <c r="A65" s="12" t="s">
        <v>58</v>
      </c>
      <c r="B65" s="82" t="s">
        <v>172</v>
      </c>
      <c r="C65" s="82">
        <v>21</v>
      </c>
      <c r="D65" s="83">
        <v>2</v>
      </c>
      <c r="E65" s="83">
        <v>5</v>
      </c>
      <c r="F65" s="83"/>
      <c r="G65" s="83"/>
      <c r="H65" s="83">
        <f>+D65+E65+F65+G65</f>
        <v>7</v>
      </c>
      <c r="I65" s="77">
        <f t="shared" si="1"/>
        <v>0.33333333333333331</v>
      </c>
    </row>
    <row r="66" spans="1:9" ht="5.25" customHeight="1" x14ac:dyDescent="0.25">
      <c r="A66" s="15"/>
      <c r="B66" s="41"/>
      <c r="C66" s="41"/>
      <c r="D66" s="84"/>
      <c r="E66" s="84"/>
      <c r="F66" s="84"/>
      <c r="G66" s="84"/>
      <c r="H66" s="84"/>
      <c r="I66" s="77">
        <f t="shared" si="1"/>
        <v>0</v>
      </c>
    </row>
    <row r="67" spans="1:9" x14ac:dyDescent="0.25">
      <c r="A67" s="15" t="s">
        <v>59</v>
      </c>
      <c r="B67" s="41" t="s">
        <v>198</v>
      </c>
      <c r="C67" s="41">
        <v>50</v>
      </c>
      <c r="D67" s="84">
        <v>0</v>
      </c>
      <c r="E67" s="84">
        <v>0</v>
      </c>
      <c r="F67" s="84"/>
      <c r="G67" s="84"/>
      <c r="H67" s="84">
        <f>+D67+E67+F67+G67</f>
        <v>0</v>
      </c>
      <c r="I67" s="77">
        <f t="shared" si="1"/>
        <v>0</v>
      </c>
    </row>
    <row r="68" spans="1:9" ht="5.25" customHeight="1" x14ac:dyDescent="0.25">
      <c r="A68" s="15"/>
      <c r="B68" s="41"/>
      <c r="C68" s="41"/>
      <c r="D68" s="84"/>
      <c r="E68" s="84"/>
      <c r="F68" s="84"/>
      <c r="G68" s="84"/>
      <c r="H68" s="84"/>
      <c r="I68" s="77">
        <f t="shared" si="1"/>
        <v>0</v>
      </c>
    </row>
    <row r="69" spans="1:9" x14ac:dyDescent="0.25">
      <c r="A69" s="15" t="s">
        <v>63</v>
      </c>
      <c r="B69" s="41" t="s">
        <v>198</v>
      </c>
      <c r="C69" s="41">
        <v>8</v>
      </c>
      <c r="D69" s="84">
        <v>3</v>
      </c>
      <c r="E69" s="84">
        <v>1</v>
      </c>
      <c r="F69" s="84"/>
      <c r="G69" s="84"/>
      <c r="H69" s="84">
        <f>+D69+E69+F69+G69</f>
        <v>4</v>
      </c>
      <c r="I69" s="77">
        <f t="shared" si="1"/>
        <v>0.5</v>
      </c>
    </row>
    <row r="70" spans="1:9" ht="5.25" customHeight="1" x14ac:dyDescent="0.25">
      <c r="A70" s="15"/>
      <c r="B70" s="41"/>
      <c r="C70" s="41"/>
      <c r="D70" s="84"/>
      <c r="E70" s="84"/>
      <c r="F70" s="84"/>
      <c r="G70" s="84"/>
      <c r="H70" s="84"/>
      <c r="I70" s="77">
        <f t="shared" si="1"/>
        <v>0</v>
      </c>
    </row>
    <row r="71" spans="1:9" x14ac:dyDescent="0.25">
      <c r="A71" s="15" t="s">
        <v>64</v>
      </c>
      <c r="B71" s="41" t="s">
        <v>167</v>
      </c>
      <c r="C71" s="41">
        <v>4</v>
      </c>
      <c r="D71" s="84">
        <v>0</v>
      </c>
      <c r="E71" s="84">
        <v>0</v>
      </c>
      <c r="F71" s="84"/>
      <c r="G71" s="84"/>
      <c r="H71" s="84">
        <f>+D71+E71+F71+G71</f>
        <v>0</v>
      </c>
      <c r="I71" s="77">
        <f t="shared" si="1"/>
        <v>0</v>
      </c>
    </row>
    <row r="72" spans="1:9" ht="5.25" customHeight="1" x14ac:dyDescent="0.25">
      <c r="A72" s="15"/>
      <c r="B72" s="41"/>
      <c r="C72" s="41"/>
      <c r="D72" s="84"/>
      <c r="E72" s="84"/>
      <c r="F72" s="84"/>
      <c r="G72" s="84"/>
      <c r="H72" s="84"/>
      <c r="I72" s="77">
        <f t="shared" si="1"/>
        <v>0</v>
      </c>
    </row>
    <row r="73" spans="1:9" x14ac:dyDescent="0.25">
      <c r="A73" s="15" t="s">
        <v>65</v>
      </c>
      <c r="B73" s="115" t="s">
        <v>228</v>
      </c>
      <c r="C73" s="41">
        <v>4</v>
      </c>
      <c r="D73" s="84">
        <v>0</v>
      </c>
      <c r="E73" s="84">
        <v>0</v>
      </c>
      <c r="F73" s="84"/>
      <c r="G73" s="84"/>
      <c r="H73" s="84">
        <f>+D73+E73+F73+G73</f>
        <v>0</v>
      </c>
      <c r="I73" s="77">
        <f t="shared" si="1"/>
        <v>0</v>
      </c>
    </row>
    <row r="74" spans="1:9" ht="5.25" customHeight="1" x14ac:dyDescent="0.25">
      <c r="A74" s="15"/>
      <c r="B74" s="41"/>
      <c r="C74" s="41"/>
      <c r="D74" s="84"/>
      <c r="E74" s="84"/>
      <c r="F74" s="84"/>
      <c r="G74" s="84"/>
      <c r="H74" s="84"/>
      <c r="I74" s="77">
        <f t="shared" si="1"/>
        <v>0</v>
      </c>
    </row>
    <row r="75" spans="1:9" x14ac:dyDescent="0.25">
      <c r="A75" s="15" t="s">
        <v>66</v>
      </c>
      <c r="B75" s="114" t="s">
        <v>229</v>
      </c>
      <c r="C75" s="41">
        <v>40</v>
      </c>
      <c r="D75" s="84">
        <v>4</v>
      </c>
      <c r="E75" s="84">
        <v>6</v>
      </c>
      <c r="F75" s="84"/>
      <c r="G75" s="84"/>
      <c r="H75" s="84">
        <f>+D75+E75+F75+G75</f>
        <v>10</v>
      </c>
      <c r="I75" s="77">
        <f t="shared" ref="I75:I106" si="2">IFERROR(H75/C75,0)</f>
        <v>0.25</v>
      </c>
    </row>
    <row r="76" spans="1:9" ht="5.25" customHeight="1" x14ac:dyDescent="0.25">
      <c r="A76" s="15"/>
      <c r="B76" s="41"/>
      <c r="C76" s="41"/>
      <c r="D76" s="84"/>
      <c r="E76" s="84"/>
      <c r="F76" s="84"/>
      <c r="G76" s="84"/>
      <c r="H76" s="84"/>
      <c r="I76" s="77">
        <f t="shared" si="2"/>
        <v>0</v>
      </c>
    </row>
    <row r="77" spans="1:9" x14ac:dyDescent="0.25">
      <c r="A77" s="15" t="s">
        <v>67</v>
      </c>
      <c r="B77" s="41" t="s">
        <v>198</v>
      </c>
      <c r="C77" s="41">
        <v>60</v>
      </c>
      <c r="D77" s="84">
        <v>1</v>
      </c>
      <c r="E77" s="84">
        <v>1</v>
      </c>
      <c r="F77" s="84"/>
      <c r="G77" s="84"/>
      <c r="H77" s="84">
        <f>+D77+E77+F77+G77</f>
        <v>2</v>
      </c>
      <c r="I77" s="77">
        <f t="shared" si="2"/>
        <v>3.3333333333333333E-2</v>
      </c>
    </row>
    <row r="78" spans="1:9" ht="5.25" customHeight="1" x14ac:dyDescent="0.25">
      <c r="A78" s="15"/>
      <c r="B78" s="41"/>
      <c r="C78" s="41"/>
      <c r="D78" s="84"/>
      <c r="E78" s="84"/>
      <c r="F78" s="84"/>
      <c r="G78" s="84"/>
      <c r="H78" s="84"/>
      <c r="I78" s="77">
        <f t="shared" si="2"/>
        <v>0</v>
      </c>
    </row>
    <row r="79" spans="1:9" x14ac:dyDescent="0.25">
      <c r="A79" s="15" t="s">
        <v>68</v>
      </c>
      <c r="B79" s="41" t="s">
        <v>230</v>
      </c>
      <c r="C79" s="41">
        <v>8</v>
      </c>
      <c r="D79" s="84">
        <v>0</v>
      </c>
      <c r="E79" s="84">
        <v>0</v>
      </c>
      <c r="F79" s="84"/>
      <c r="G79" s="84"/>
      <c r="H79" s="84">
        <f>+D79+E79+F79+G79</f>
        <v>0</v>
      </c>
      <c r="I79" s="77">
        <f t="shared" si="2"/>
        <v>0</v>
      </c>
    </row>
    <row r="80" spans="1:9" ht="5.25" customHeight="1" x14ac:dyDescent="0.25">
      <c r="A80" s="15"/>
      <c r="B80" s="41"/>
      <c r="C80" s="41"/>
      <c r="D80" s="84"/>
      <c r="E80" s="84"/>
      <c r="F80" s="84"/>
      <c r="G80" s="84"/>
      <c r="H80" s="84"/>
      <c r="I80" s="77">
        <f t="shared" si="2"/>
        <v>0</v>
      </c>
    </row>
    <row r="81" spans="1:9" x14ac:dyDescent="0.25">
      <c r="A81" s="268" t="s">
        <v>70</v>
      </c>
      <c r="B81" s="37" t="s">
        <v>231</v>
      </c>
      <c r="C81" s="37">
        <v>40</v>
      </c>
      <c r="D81" s="1">
        <v>13</v>
      </c>
      <c r="E81" s="1">
        <v>0</v>
      </c>
      <c r="F81" s="1"/>
      <c r="G81" s="1"/>
      <c r="H81" s="1">
        <f>+D81+E81+F81+G81</f>
        <v>13</v>
      </c>
      <c r="I81" s="77">
        <f t="shared" si="2"/>
        <v>0.32500000000000001</v>
      </c>
    </row>
    <row r="83" spans="1:9" ht="30.75" customHeight="1" x14ac:dyDescent="0.25"/>
    <row r="84" spans="1:9" ht="30" customHeight="1" x14ac:dyDescent="0.25"/>
    <row r="85" spans="1:9" ht="8.25" customHeight="1" x14ac:dyDescent="0.25"/>
    <row r="87" spans="1:9" ht="6.75" customHeight="1" x14ac:dyDescent="0.25"/>
    <row r="89" spans="1:9" ht="30.75" customHeight="1" x14ac:dyDescent="0.25"/>
    <row r="90" spans="1:9" ht="30.75" customHeight="1" x14ac:dyDescent="0.25"/>
    <row r="91" spans="1:9" ht="3.75" customHeight="1" x14ac:dyDescent="0.25"/>
    <row r="93" spans="1:9" ht="6.75" customHeight="1" x14ac:dyDescent="0.25"/>
  </sheetData>
  <mergeCells count="7"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4"/>
  <sheetViews>
    <sheetView showGridLines="0" tabSelected="1" zoomScaleNormal="100" zoomScaleSheetLayoutView="90" workbookViewId="0">
      <selection activeCell="A13" sqref="A13"/>
    </sheetView>
  </sheetViews>
  <sheetFormatPr baseColWidth="10" defaultRowHeight="15" x14ac:dyDescent="0.25"/>
  <cols>
    <col min="1" max="1" width="110.140625" customWidth="1"/>
    <col min="2" max="2" width="15" style="43" bestFit="1" customWidth="1"/>
    <col min="3" max="3" width="13.140625" style="43" customWidth="1"/>
    <col min="4" max="4" width="14.28515625" style="31" hidden="1" customWidth="1"/>
    <col min="5" max="5" width="14.28515625" style="31" customWidth="1"/>
    <col min="6" max="7" width="14.28515625" style="31" hidden="1" customWidth="1"/>
    <col min="8" max="8" width="14.28515625" style="31" customWidth="1"/>
    <col min="9" max="9" width="0" style="59" hidden="1" customWidth="1"/>
  </cols>
  <sheetData>
    <row r="1" spans="1:21" ht="18" x14ac:dyDescent="0.25">
      <c r="A1" s="415" t="s">
        <v>0</v>
      </c>
      <c r="B1" s="415"/>
      <c r="C1" s="415"/>
      <c r="D1" s="415"/>
      <c r="E1" s="415"/>
      <c r="F1" s="415"/>
      <c r="G1" s="415"/>
      <c r="H1" s="415"/>
      <c r="I1" s="77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6.5" x14ac:dyDescent="0.25">
      <c r="A2" s="416" t="s">
        <v>1</v>
      </c>
      <c r="B2" s="416"/>
      <c r="C2" s="416"/>
      <c r="D2" s="416"/>
      <c r="E2" s="416"/>
      <c r="F2" s="416"/>
      <c r="G2" s="416"/>
      <c r="H2" s="416"/>
      <c r="I2" s="77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6.5" x14ac:dyDescent="0.25">
      <c r="A3" s="416" t="s">
        <v>3</v>
      </c>
      <c r="B3" s="416"/>
      <c r="C3" s="416"/>
      <c r="D3" s="416"/>
      <c r="E3" s="416"/>
      <c r="F3" s="416"/>
      <c r="G3" s="416"/>
      <c r="H3" s="416"/>
      <c r="I3" s="77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6.5" x14ac:dyDescent="0.25">
      <c r="A4" s="416"/>
      <c r="B4" s="416"/>
      <c r="C4" s="416"/>
      <c r="D4" s="416"/>
      <c r="E4" s="416"/>
      <c r="F4" s="416"/>
      <c r="G4" s="416"/>
      <c r="H4" s="41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x14ac:dyDescent="0.25">
      <c r="A5" s="417" t="str">
        <f>'JUZGADOS CIVILES'!A5:H5</f>
        <v>AVANCE PROGRAMATICO DE METAS AUTORIZADAS AL 30 DE JUNIO DEL 2018</v>
      </c>
      <c r="B5" s="417"/>
      <c r="C5" s="417"/>
      <c r="D5" s="417"/>
      <c r="E5" s="417"/>
      <c r="F5" s="417"/>
      <c r="G5" s="417"/>
      <c r="H5" s="417"/>
      <c r="I5" s="77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x14ac:dyDescent="0.25">
      <c r="A6" s="421" t="str">
        <f>'JUZGADOS CIVILES'!A6:H6</f>
        <v>SEGUNDO TRIMESTRE 2018</v>
      </c>
      <c r="B6" s="421"/>
      <c r="C6" s="421"/>
      <c r="D6" s="421"/>
      <c r="E6" s="421"/>
      <c r="F6" s="421"/>
      <c r="G6" s="421"/>
      <c r="H6" s="421"/>
      <c r="I6" s="77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39" customHeight="1" x14ac:dyDescent="0.25">
      <c r="A7" s="52" t="s">
        <v>2</v>
      </c>
      <c r="B7" s="34" t="s">
        <v>165</v>
      </c>
      <c r="C7" s="237" t="s">
        <v>438</v>
      </c>
      <c r="D7" s="34" t="s">
        <v>427</v>
      </c>
      <c r="E7" s="34" t="s">
        <v>428</v>
      </c>
      <c r="F7" s="34" t="s">
        <v>430</v>
      </c>
      <c r="G7" s="34" t="s">
        <v>431</v>
      </c>
      <c r="H7" s="34" t="str">
        <f>'JUZGADOS CIVILES'!H7</f>
        <v>AVANCE AL 30 DE JUNIO 2018</v>
      </c>
      <c r="I7" s="77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1" ht="12" customHeight="1" x14ac:dyDescent="0.25">
      <c r="A8" s="5"/>
      <c r="B8" s="42"/>
      <c r="C8" s="42"/>
      <c r="D8" s="5"/>
      <c r="E8" s="5"/>
      <c r="F8" s="5"/>
      <c r="G8" s="5"/>
      <c r="H8" s="5"/>
      <c r="I8" s="77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</row>
    <row r="9" spans="1:21" ht="18" customHeight="1" x14ac:dyDescent="0.25">
      <c r="A9" s="418" t="s">
        <v>4</v>
      </c>
      <c r="B9" s="419"/>
      <c r="C9" s="419"/>
      <c r="D9" s="419"/>
      <c r="E9" s="419"/>
      <c r="F9" s="419"/>
      <c r="G9" s="419"/>
      <c r="H9" s="420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33" customHeight="1" x14ac:dyDescent="0.25">
      <c r="A10" s="44" t="s">
        <v>306</v>
      </c>
      <c r="B10" s="67"/>
      <c r="C10" s="67"/>
      <c r="D10" s="145"/>
      <c r="E10" s="145"/>
      <c r="F10" s="145"/>
      <c r="G10" s="145"/>
      <c r="H10" s="145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6.5" customHeight="1" x14ac:dyDescent="0.25">
      <c r="A11" s="16" t="s">
        <v>105</v>
      </c>
      <c r="B11" s="207" t="s">
        <v>304</v>
      </c>
      <c r="C11" s="377">
        <v>280</v>
      </c>
      <c r="D11" s="351">
        <v>93</v>
      </c>
      <c r="E11" s="351">
        <v>102</v>
      </c>
      <c r="F11" s="117"/>
      <c r="G11" s="117"/>
      <c r="H11" s="117">
        <f>+D11+E11+F11+G11</f>
        <v>195</v>
      </c>
      <c r="I11" s="77">
        <f t="shared" ref="I11:I74" si="0">IFERROR(H11/C11,0)</f>
        <v>0.6964285714285714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</row>
    <row r="12" spans="1:21" ht="5.25" customHeight="1" x14ac:dyDescent="0.25">
      <c r="A12" s="8"/>
      <c r="B12" s="46"/>
      <c r="C12" s="46"/>
      <c r="D12" s="118"/>
      <c r="E12" s="118"/>
      <c r="F12" s="118"/>
      <c r="G12" s="118"/>
      <c r="H12" s="118"/>
      <c r="I12" s="77">
        <f t="shared" si="0"/>
        <v>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</row>
    <row r="13" spans="1:21" ht="16.5" customHeight="1" x14ac:dyDescent="0.25">
      <c r="A13" s="8" t="s">
        <v>106</v>
      </c>
      <c r="B13" s="208" t="s">
        <v>304</v>
      </c>
      <c r="C13" s="378">
        <v>360</v>
      </c>
      <c r="D13" s="361">
        <v>81</v>
      </c>
      <c r="E13" s="361">
        <v>130</v>
      </c>
      <c r="F13" s="118"/>
      <c r="G13" s="118"/>
      <c r="H13" s="118">
        <f>+D13+E13+F13+G13</f>
        <v>211</v>
      </c>
      <c r="I13" s="77">
        <f t="shared" si="0"/>
        <v>0.58611111111111114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</row>
    <row r="14" spans="1:21" ht="5.25" customHeight="1" x14ac:dyDescent="0.25">
      <c r="A14" s="8"/>
      <c r="B14" s="46"/>
      <c r="C14" s="46"/>
      <c r="D14" s="118"/>
      <c r="E14" s="118"/>
      <c r="F14" s="118"/>
      <c r="G14" s="118"/>
      <c r="H14" s="118"/>
      <c r="I14" s="77">
        <f t="shared" si="0"/>
        <v>0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1:21" ht="16.5" customHeight="1" x14ac:dyDescent="0.25">
      <c r="A15" s="8" t="s">
        <v>107</v>
      </c>
      <c r="B15" s="209" t="s">
        <v>305</v>
      </c>
      <c r="C15" s="378">
        <v>160</v>
      </c>
      <c r="D15" s="361">
        <v>1</v>
      </c>
      <c r="E15" s="361">
        <v>8</v>
      </c>
      <c r="F15" s="118"/>
      <c r="G15" s="118"/>
      <c r="H15" s="118">
        <f>+D15+E15+F15+G15</f>
        <v>9</v>
      </c>
      <c r="I15" s="77">
        <f t="shared" si="0"/>
        <v>5.6250000000000001E-2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1:21" ht="5.25" customHeight="1" x14ac:dyDescent="0.25">
      <c r="A16" s="8"/>
      <c r="B16" s="46"/>
      <c r="C16" s="46"/>
      <c r="D16" s="118"/>
      <c r="E16" s="118"/>
      <c r="F16" s="118"/>
      <c r="G16" s="118"/>
      <c r="H16" s="118"/>
      <c r="I16" s="77">
        <f t="shared" si="0"/>
        <v>0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1:21" ht="16.5" customHeight="1" x14ac:dyDescent="0.25">
      <c r="A17" s="8" t="s">
        <v>379</v>
      </c>
      <c r="B17" s="208" t="s">
        <v>380</v>
      </c>
      <c r="C17" s="378">
        <v>15</v>
      </c>
      <c r="D17" s="361">
        <v>5</v>
      </c>
      <c r="E17" s="361">
        <v>6</v>
      </c>
      <c r="F17" s="118"/>
      <c r="G17" s="118"/>
      <c r="H17" s="118">
        <f>+D17+E17+F17+G17</f>
        <v>11</v>
      </c>
      <c r="I17" s="77">
        <f t="shared" si="0"/>
        <v>0.73333333333333328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</row>
    <row r="18" spans="1:21" ht="5.25" customHeight="1" x14ac:dyDescent="0.25">
      <c r="A18" s="8"/>
      <c r="B18" s="46"/>
      <c r="C18" s="46"/>
      <c r="D18" s="118"/>
      <c r="E18" s="118"/>
      <c r="F18" s="118"/>
      <c r="G18" s="118"/>
      <c r="H18" s="118"/>
      <c r="I18" s="77">
        <f t="shared" si="0"/>
        <v>0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1:21" ht="13.5" customHeight="1" x14ac:dyDescent="0.25">
      <c r="A19" s="11"/>
      <c r="B19" s="148"/>
      <c r="C19" s="148"/>
      <c r="D19" s="215"/>
      <c r="E19" s="215"/>
      <c r="F19" s="215"/>
      <c r="G19" s="215"/>
      <c r="H19" s="215"/>
      <c r="I19" s="77">
        <f t="shared" si="0"/>
        <v>0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21" ht="33" customHeight="1" x14ac:dyDescent="0.25">
      <c r="A20" s="44" t="s">
        <v>307</v>
      </c>
      <c r="B20" s="67"/>
      <c r="C20" s="67"/>
      <c r="D20" s="145"/>
      <c r="E20" s="145"/>
      <c r="F20" s="145"/>
      <c r="G20" s="145"/>
      <c r="H20" s="145"/>
      <c r="I20" s="77">
        <f t="shared" si="0"/>
        <v>0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1:21" ht="16.5" customHeight="1" x14ac:dyDescent="0.25">
      <c r="A21" s="16" t="s">
        <v>105</v>
      </c>
      <c r="B21" s="207" t="s">
        <v>304</v>
      </c>
      <c r="C21" s="377">
        <v>366</v>
      </c>
      <c r="D21" s="351">
        <v>106</v>
      </c>
      <c r="E21" s="351">
        <v>133</v>
      </c>
      <c r="F21" s="117"/>
      <c r="G21" s="117"/>
      <c r="H21" s="117">
        <f>+D21+E21+F21+G21</f>
        <v>239</v>
      </c>
      <c r="I21" s="77">
        <f t="shared" si="0"/>
        <v>0.65300546448087426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1:21" ht="5.25" customHeight="1" x14ac:dyDescent="0.25">
      <c r="A22" s="8"/>
      <c r="B22" s="46"/>
      <c r="C22" s="46"/>
      <c r="D22" s="118"/>
      <c r="E22" s="118"/>
      <c r="F22" s="118"/>
      <c r="G22" s="118"/>
      <c r="H22" s="118"/>
      <c r="I22" s="77">
        <f t="shared" si="0"/>
        <v>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1:21" ht="16.5" customHeight="1" x14ac:dyDescent="0.25">
      <c r="A23" s="8" t="s">
        <v>106</v>
      </c>
      <c r="B23" s="208" t="s">
        <v>304</v>
      </c>
      <c r="C23" s="378">
        <v>535</v>
      </c>
      <c r="D23" s="361">
        <v>131</v>
      </c>
      <c r="E23" s="361">
        <v>127</v>
      </c>
      <c r="F23" s="118"/>
      <c r="G23" s="118"/>
      <c r="H23" s="118">
        <f>+D23+E23+F23+G23</f>
        <v>258</v>
      </c>
      <c r="I23" s="77">
        <f t="shared" si="0"/>
        <v>0.48224299065420562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1:21" ht="5.25" customHeight="1" x14ac:dyDescent="0.25">
      <c r="A24" s="8"/>
      <c r="B24" s="46"/>
      <c r="C24" s="46"/>
      <c r="D24" s="118"/>
      <c r="E24" s="118"/>
      <c r="F24" s="118"/>
      <c r="G24" s="118"/>
      <c r="H24" s="118"/>
      <c r="I24" s="77">
        <f t="shared" si="0"/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1:21" ht="16.5" customHeight="1" x14ac:dyDescent="0.25">
      <c r="A25" s="8" t="s">
        <v>107</v>
      </c>
      <c r="B25" s="209" t="s">
        <v>305</v>
      </c>
      <c r="C25" s="378">
        <v>360</v>
      </c>
      <c r="D25" s="361">
        <v>41</v>
      </c>
      <c r="E25" s="361">
        <v>56</v>
      </c>
      <c r="F25" s="118"/>
      <c r="G25" s="118"/>
      <c r="H25" s="118">
        <f>+D25+E25+F25+G25</f>
        <v>97</v>
      </c>
      <c r="I25" s="77">
        <f t="shared" si="0"/>
        <v>0.26944444444444443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1:21" ht="5.25" customHeight="1" x14ac:dyDescent="0.25">
      <c r="A26" s="8"/>
      <c r="B26" s="209"/>
      <c r="C26" s="46"/>
      <c r="D26" s="118"/>
      <c r="E26" s="118"/>
      <c r="F26" s="118"/>
      <c r="G26" s="118"/>
      <c r="H26" s="118"/>
      <c r="I26" s="77">
        <f t="shared" si="0"/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1:21" ht="13.5" customHeight="1" x14ac:dyDescent="0.25">
      <c r="A27" s="8"/>
      <c r="B27" s="46"/>
      <c r="C27" s="46"/>
      <c r="D27" s="118"/>
      <c r="E27" s="118"/>
      <c r="F27" s="118"/>
      <c r="G27" s="118"/>
      <c r="H27" s="118"/>
      <c r="I27" s="77">
        <f t="shared" si="0"/>
        <v>0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1:21" ht="33" customHeight="1" x14ac:dyDescent="0.25">
      <c r="A28" s="44" t="s">
        <v>308</v>
      </c>
      <c r="B28" s="67"/>
      <c r="C28" s="67"/>
      <c r="D28" s="145"/>
      <c r="E28" s="145"/>
      <c r="F28" s="145"/>
      <c r="G28" s="145"/>
      <c r="H28" s="145"/>
      <c r="I28" s="77">
        <f t="shared" si="0"/>
        <v>0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6.5" customHeight="1" x14ac:dyDescent="0.25">
      <c r="A29" s="16" t="s">
        <v>105</v>
      </c>
      <c r="B29" s="207" t="s">
        <v>304</v>
      </c>
      <c r="C29" s="377">
        <v>160</v>
      </c>
      <c r="D29" s="351">
        <v>43</v>
      </c>
      <c r="E29" s="117" t="s">
        <v>552</v>
      </c>
      <c r="F29" s="117"/>
      <c r="G29" s="117"/>
      <c r="H29" s="117">
        <f>+D29+E29+F29+G29</f>
        <v>93</v>
      </c>
      <c r="I29" s="77">
        <f t="shared" si="0"/>
        <v>0.58125000000000004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1:21" ht="5.25" customHeight="1" x14ac:dyDescent="0.25">
      <c r="A30" s="8"/>
      <c r="B30" s="46"/>
      <c r="C30" s="46"/>
      <c r="D30" s="118"/>
      <c r="E30" s="118"/>
      <c r="F30" s="118"/>
      <c r="G30" s="118"/>
      <c r="H30" s="118"/>
      <c r="I30" s="77">
        <f t="shared" si="0"/>
        <v>0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1:21" ht="16.5" customHeight="1" x14ac:dyDescent="0.25">
      <c r="A31" s="8" t="s">
        <v>106</v>
      </c>
      <c r="B31" s="208" t="s">
        <v>304</v>
      </c>
      <c r="C31" s="378">
        <v>205</v>
      </c>
      <c r="D31" s="361">
        <v>60</v>
      </c>
      <c r="E31" s="118" t="s">
        <v>511</v>
      </c>
      <c r="F31" s="118"/>
      <c r="G31" s="118"/>
      <c r="H31" s="118">
        <f>+D31+E31+F31+G31</f>
        <v>121</v>
      </c>
      <c r="I31" s="77">
        <f t="shared" si="0"/>
        <v>0.59024390243902436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1:21" ht="5.25" customHeight="1" x14ac:dyDescent="0.25">
      <c r="A32" s="8"/>
      <c r="B32" s="46"/>
      <c r="C32" s="46"/>
      <c r="D32" s="118"/>
      <c r="E32" s="118"/>
      <c r="F32" s="118"/>
      <c r="G32" s="118"/>
      <c r="H32" s="118"/>
      <c r="I32" s="77">
        <f t="shared" si="0"/>
        <v>0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6.5" customHeight="1" x14ac:dyDescent="0.25">
      <c r="A33" s="8" t="s">
        <v>107</v>
      </c>
      <c r="B33" s="209" t="s">
        <v>305</v>
      </c>
      <c r="C33" s="378">
        <v>110</v>
      </c>
      <c r="D33" s="361">
        <v>17</v>
      </c>
      <c r="E33" s="118" t="s">
        <v>510</v>
      </c>
      <c r="F33" s="118"/>
      <c r="G33" s="118"/>
      <c r="H33" s="118">
        <f>+D33+E33+F33+G33</f>
        <v>26</v>
      </c>
      <c r="I33" s="77">
        <f t="shared" si="0"/>
        <v>0.23636363636363636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1:21" ht="5.25" customHeight="1" x14ac:dyDescent="0.25">
      <c r="A34" s="8"/>
      <c r="B34" s="46"/>
      <c r="C34" s="46"/>
      <c r="D34" s="118"/>
      <c r="E34" s="118"/>
      <c r="F34" s="118"/>
      <c r="G34" s="118"/>
      <c r="H34" s="118"/>
      <c r="I34" s="77">
        <f t="shared" si="0"/>
        <v>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1:21" ht="13.5" customHeight="1" x14ac:dyDescent="0.25">
      <c r="A35" s="8"/>
      <c r="B35" s="46"/>
      <c r="C35" s="46"/>
      <c r="D35" s="118"/>
      <c r="E35" s="118"/>
      <c r="F35" s="118"/>
      <c r="G35" s="118"/>
      <c r="H35" s="118"/>
      <c r="I35" s="77">
        <f t="shared" si="0"/>
        <v>0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1:21" ht="33" customHeight="1" x14ac:dyDescent="0.25">
      <c r="A36" s="152" t="s">
        <v>79</v>
      </c>
      <c r="B36" s="72"/>
      <c r="C36" s="72"/>
      <c r="D36" s="183"/>
      <c r="E36" s="183"/>
      <c r="F36" s="183"/>
      <c r="G36" s="183"/>
      <c r="H36" s="183"/>
      <c r="I36" s="77">
        <f t="shared" si="0"/>
        <v>0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1:21" ht="16.5" customHeight="1" x14ac:dyDescent="0.25">
      <c r="A37" s="85" t="s">
        <v>479</v>
      </c>
      <c r="B37" s="45" t="s">
        <v>240</v>
      </c>
      <c r="C37" s="377">
        <v>1</v>
      </c>
      <c r="D37" s="407">
        <v>0</v>
      </c>
      <c r="E37" s="407">
        <v>1</v>
      </c>
      <c r="F37" s="226"/>
      <c r="G37" s="226"/>
      <c r="H37" s="226">
        <f>+D37+E37+F37+G37</f>
        <v>1</v>
      </c>
      <c r="I37" s="77">
        <f t="shared" si="0"/>
        <v>1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1:21" ht="5.25" customHeight="1" x14ac:dyDescent="0.25">
      <c r="A38" s="8"/>
      <c r="B38" s="46"/>
      <c r="C38" s="46"/>
      <c r="D38" s="30"/>
      <c r="E38" s="30"/>
      <c r="F38" s="30"/>
      <c r="G38" s="30"/>
      <c r="H38" s="30"/>
      <c r="I38" s="77">
        <f t="shared" si="0"/>
        <v>0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6.5" customHeight="1" x14ac:dyDescent="0.25">
      <c r="A39" s="76" t="s">
        <v>480</v>
      </c>
      <c r="B39" s="46" t="s">
        <v>240</v>
      </c>
      <c r="C39" s="378">
        <v>6</v>
      </c>
      <c r="D39" s="30"/>
      <c r="E39" s="30"/>
      <c r="F39" s="30"/>
      <c r="G39" s="30"/>
      <c r="H39" s="30">
        <f>+D39+E39+F39+G39</f>
        <v>0</v>
      </c>
      <c r="I39" s="77">
        <f t="shared" si="0"/>
        <v>0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1:21" ht="5.25" customHeight="1" x14ac:dyDescent="0.25">
      <c r="A40" s="76"/>
      <c r="B40" s="46"/>
      <c r="C40" s="46"/>
      <c r="D40" s="30"/>
      <c r="E40" s="30"/>
      <c r="F40" s="30"/>
      <c r="G40" s="30"/>
      <c r="H40" s="30"/>
      <c r="I40" s="77">
        <f t="shared" si="0"/>
        <v>0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1:21" ht="13.5" customHeight="1" x14ac:dyDescent="0.25">
      <c r="A41" s="236"/>
      <c r="B41" s="81"/>
      <c r="C41" s="257"/>
      <c r="D41" s="258"/>
      <c r="E41" s="258"/>
      <c r="F41" s="258"/>
      <c r="G41" s="258"/>
      <c r="H41" s="258"/>
      <c r="I41" s="77">
        <f t="shared" si="0"/>
        <v>0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1:21" ht="15.75" customHeight="1" x14ac:dyDescent="0.25">
      <c r="A42" s="182"/>
      <c r="B42" s="162"/>
      <c r="C42" s="162"/>
      <c r="D42" s="227"/>
      <c r="E42" s="227"/>
      <c r="F42" s="227"/>
      <c r="G42" s="227"/>
      <c r="H42" s="227"/>
      <c r="I42" s="77">
        <f t="shared" si="0"/>
        <v>0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1:21" ht="21.75" customHeight="1" x14ac:dyDescent="0.25">
      <c r="A43" s="425" t="s">
        <v>5</v>
      </c>
      <c r="B43" s="426"/>
      <c r="C43" s="426"/>
      <c r="D43" s="426"/>
      <c r="E43" s="426"/>
      <c r="F43" s="426"/>
      <c r="G43" s="426"/>
      <c r="H43" s="427"/>
      <c r="I43" s="77">
        <f t="shared" si="0"/>
        <v>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1:21" ht="33" customHeight="1" x14ac:dyDescent="0.25">
      <c r="A44" s="149" t="s">
        <v>89</v>
      </c>
      <c r="B44" s="68"/>
      <c r="C44" s="68"/>
      <c r="D44" s="150"/>
      <c r="E44" s="150"/>
      <c r="F44" s="150"/>
      <c r="G44" s="150"/>
      <c r="H44" s="150"/>
      <c r="I44" s="77">
        <f t="shared" si="0"/>
        <v>0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1:21" ht="16.5" customHeight="1" x14ac:dyDescent="0.25">
      <c r="A45" s="86" t="s">
        <v>90</v>
      </c>
      <c r="B45" s="39" t="s">
        <v>234</v>
      </c>
      <c r="C45" s="379">
        <v>59</v>
      </c>
      <c r="D45" s="351">
        <v>17</v>
      </c>
      <c r="E45" s="351">
        <v>13</v>
      </c>
      <c r="F45" s="117"/>
      <c r="G45" s="117"/>
      <c r="H45" s="117">
        <f>+D45+E45+F45+G45</f>
        <v>30</v>
      </c>
      <c r="I45" s="77">
        <f t="shared" si="0"/>
        <v>0.50847457627118642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1:21" ht="5.25" customHeight="1" x14ac:dyDescent="0.25">
      <c r="A46" s="8"/>
      <c r="B46" s="40"/>
      <c r="C46" s="40"/>
      <c r="D46" s="118"/>
      <c r="E46" s="118"/>
      <c r="F46" s="118"/>
      <c r="G46" s="118"/>
      <c r="H46" s="118"/>
      <c r="I46" s="77">
        <f t="shared" si="0"/>
        <v>0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1:21" ht="16.5" customHeight="1" x14ac:dyDescent="0.25">
      <c r="A47" s="26" t="s">
        <v>91</v>
      </c>
      <c r="B47" s="40" t="s">
        <v>234</v>
      </c>
      <c r="C47" s="380">
        <v>58</v>
      </c>
      <c r="D47" s="361">
        <v>13</v>
      </c>
      <c r="E47" s="361">
        <v>16</v>
      </c>
      <c r="F47" s="118"/>
      <c r="G47" s="118"/>
      <c r="H47" s="118">
        <f>+D47+E47+F47+G47</f>
        <v>29</v>
      </c>
      <c r="I47" s="77">
        <f t="shared" si="0"/>
        <v>0.5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1:21" ht="5.25" customHeight="1" x14ac:dyDescent="0.25">
      <c r="A48" s="8"/>
      <c r="B48" s="40"/>
      <c r="C48" s="40"/>
      <c r="D48" s="118"/>
      <c r="E48" s="118"/>
      <c r="F48" s="118"/>
      <c r="G48" s="118"/>
      <c r="H48" s="118"/>
      <c r="I48" s="77">
        <f t="shared" si="0"/>
        <v>0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1:21" ht="16.5" customHeight="1" x14ac:dyDescent="0.25">
      <c r="A49" s="8" t="s">
        <v>92</v>
      </c>
      <c r="B49" s="40" t="s">
        <v>235</v>
      </c>
      <c r="C49" s="380">
        <v>91</v>
      </c>
      <c r="D49" s="361">
        <v>25</v>
      </c>
      <c r="E49" s="361">
        <v>27</v>
      </c>
      <c r="F49" s="118"/>
      <c r="G49" s="118"/>
      <c r="H49" s="118">
        <f>+D49+E49+F49+G49</f>
        <v>52</v>
      </c>
      <c r="I49" s="77">
        <f t="shared" si="0"/>
        <v>0.5714285714285714</v>
      </c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1:21" ht="5.25" customHeight="1" x14ac:dyDescent="0.25">
      <c r="A50" s="8"/>
      <c r="B50" s="40"/>
      <c r="C50" s="40"/>
      <c r="D50" s="118"/>
      <c r="E50" s="118"/>
      <c r="F50" s="118"/>
      <c r="G50" s="118"/>
      <c r="H50" s="118"/>
      <c r="I50" s="77">
        <f t="shared" si="0"/>
        <v>0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1:21" ht="16.5" customHeight="1" x14ac:dyDescent="0.25">
      <c r="A51" s="26" t="s">
        <v>93</v>
      </c>
      <c r="B51" s="119" t="s">
        <v>236</v>
      </c>
      <c r="C51" s="119">
        <v>2</v>
      </c>
      <c r="D51" s="120">
        <v>0</v>
      </c>
      <c r="E51" s="120">
        <v>0</v>
      </c>
      <c r="F51" s="120"/>
      <c r="G51" s="120"/>
      <c r="H51" s="120">
        <f>+D51+E51+F51+G51</f>
        <v>0</v>
      </c>
      <c r="I51" s="77">
        <f t="shared" si="0"/>
        <v>0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1:21" ht="5.25" customHeight="1" x14ac:dyDescent="0.25">
      <c r="A52" s="26"/>
      <c r="B52" s="119"/>
      <c r="C52" s="119"/>
      <c r="D52" s="120"/>
      <c r="E52" s="120"/>
      <c r="F52" s="120"/>
      <c r="G52" s="120"/>
      <c r="H52" s="120"/>
      <c r="I52" s="77">
        <f t="shared" si="0"/>
        <v>0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1:21" ht="33" customHeight="1" x14ac:dyDescent="0.25">
      <c r="A53" s="47" t="s">
        <v>94</v>
      </c>
      <c r="B53" s="119" t="s">
        <v>237</v>
      </c>
      <c r="C53" s="119">
        <v>205</v>
      </c>
      <c r="D53" s="136">
        <v>85</v>
      </c>
      <c r="E53" s="136">
        <v>45</v>
      </c>
      <c r="F53" s="136"/>
      <c r="G53" s="136"/>
      <c r="H53" s="136">
        <f>+D53+E53+F53+G53</f>
        <v>130</v>
      </c>
      <c r="I53" s="77">
        <f t="shared" si="0"/>
        <v>0.63414634146341464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1:21" ht="5.25" customHeight="1" x14ac:dyDescent="0.25">
      <c r="A54" s="26"/>
      <c r="B54" s="119"/>
      <c r="C54" s="119"/>
      <c r="D54" s="120"/>
      <c r="E54" s="120"/>
      <c r="F54" s="120"/>
      <c r="G54" s="120"/>
      <c r="H54" s="120"/>
      <c r="I54" s="77">
        <f t="shared" si="0"/>
        <v>0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1:21" ht="16.5" customHeight="1" x14ac:dyDescent="0.25">
      <c r="A55" s="47" t="s">
        <v>95</v>
      </c>
      <c r="B55" s="119" t="s">
        <v>238</v>
      </c>
      <c r="C55" s="119">
        <v>2</v>
      </c>
      <c r="D55" s="120">
        <v>0</v>
      </c>
      <c r="E55" s="120">
        <v>1</v>
      </c>
      <c r="F55" s="120"/>
      <c r="G55" s="120"/>
      <c r="H55" s="120">
        <f>+D55+E55+F55+G55</f>
        <v>1</v>
      </c>
      <c r="I55" s="77">
        <f t="shared" si="0"/>
        <v>0.5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1:21" ht="5.25" customHeight="1" x14ac:dyDescent="0.25">
      <c r="A56" s="26"/>
      <c r="B56" s="119"/>
      <c r="C56" s="119"/>
      <c r="D56" s="120"/>
      <c r="E56" s="120"/>
      <c r="F56" s="120"/>
      <c r="G56" s="120"/>
      <c r="H56" s="120"/>
      <c r="I56" s="77">
        <f t="shared" si="0"/>
        <v>0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1:21" ht="17.25" customHeight="1" x14ac:dyDescent="0.25">
      <c r="A57" s="26" t="s">
        <v>96</v>
      </c>
      <c r="B57" s="119" t="s">
        <v>239</v>
      </c>
      <c r="C57" s="119">
        <v>12</v>
      </c>
      <c r="D57" s="120">
        <v>3</v>
      </c>
      <c r="E57" s="120">
        <v>3</v>
      </c>
      <c r="F57" s="120"/>
      <c r="G57" s="120"/>
      <c r="H57" s="120">
        <f>+D57+E57+F57+G57</f>
        <v>6</v>
      </c>
      <c r="I57" s="77">
        <f t="shared" si="0"/>
        <v>0.5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1:21" ht="5.25" customHeight="1" x14ac:dyDescent="0.25">
      <c r="A58" s="26"/>
      <c r="B58" s="119"/>
      <c r="C58" s="119"/>
      <c r="D58" s="120"/>
      <c r="E58" s="120"/>
      <c r="F58" s="120"/>
      <c r="G58" s="120"/>
      <c r="H58" s="120"/>
      <c r="I58" s="77">
        <f t="shared" si="0"/>
        <v>0</v>
      </c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1:21" ht="16.5" customHeight="1" x14ac:dyDescent="0.25">
      <c r="A59" s="13"/>
      <c r="B59" s="121"/>
      <c r="C59" s="121"/>
      <c r="D59" s="122"/>
      <c r="E59" s="122"/>
      <c r="F59" s="122"/>
      <c r="G59" s="122"/>
      <c r="H59" s="122"/>
      <c r="I59" s="77">
        <f t="shared" si="0"/>
        <v>0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1:21" ht="33" customHeight="1" x14ac:dyDescent="0.25">
      <c r="A60" s="149" t="s">
        <v>97</v>
      </c>
      <c r="B60" s="68"/>
      <c r="C60" s="68"/>
      <c r="D60" s="146"/>
      <c r="E60" s="146"/>
      <c r="F60" s="146"/>
      <c r="G60" s="146"/>
      <c r="H60" s="146"/>
      <c r="I60" s="77">
        <f t="shared" si="0"/>
        <v>0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1:21" ht="16.5" customHeight="1" x14ac:dyDescent="0.25">
      <c r="A61" s="86" t="s">
        <v>98</v>
      </c>
      <c r="B61" s="123" t="s">
        <v>440</v>
      </c>
      <c r="C61" s="123">
        <v>10</v>
      </c>
      <c r="D61" s="124">
        <v>4</v>
      </c>
      <c r="E61" s="124">
        <v>1</v>
      </c>
      <c r="F61" s="124"/>
      <c r="G61" s="124"/>
      <c r="H61" s="124">
        <f>+D61+E61+F61+G61</f>
        <v>5</v>
      </c>
      <c r="I61" s="77">
        <f t="shared" si="0"/>
        <v>0.5</v>
      </c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1:21" ht="5.25" customHeight="1" x14ac:dyDescent="0.25">
      <c r="A62" s="26"/>
      <c r="B62" s="119"/>
      <c r="C62" s="119"/>
      <c r="D62" s="120"/>
      <c r="E62" s="120"/>
      <c r="F62" s="120"/>
      <c r="G62" s="120"/>
      <c r="H62" s="120"/>
      <c r="I62" s="77">
        <f t="shared" si="0"/>
        <v>0</v>
      </c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1:21" ht="16.5" customHeight="1" x14ac:dyDescent="0.25">
      <c r="A63" s="26" t="s">
        <v>441</v>
      </c>
      <c r="B63" s="119" t="s">
        <v>440</v>
      </c>
      <c r="C63" s="119">
        <v>7</v>
      </c>
      <c r="D63" s="120">
        <v>3</v>
      </c>
      <c r="E63" s="120">
        <v>1</v>
      </c>
      <c r="F63" s="120"/>
      <c r="G63" s="120"/>
      <c r="H63" s="120">
        <f>+D63+E63+F63+G63</f>
        <v>4</v>
      </c>
      <c r="I63" s="77">
        <f t="shared" si="0"/>
        <v>0.5714285714285714</v>
      </c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1:21" ht="5.25" customHeight="1" x14ac:dyDescent="0.25">
      <c r="A64" s="26"/>
      <c r="B64" s="119"/>
      <c r="C64" s="119"/>
      <c r="D64" s="120"/>
      <c r="E64" s="120"/>
      <c r="F64" s="120"/>
      <c r="G64" s="120"/>
      <c r="H64" s="120"/>
      <c r="I64" s="77">
        <f t="shared" si="0"/>
        <v>0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1:21" ht="15.75" customHeight="1" x14ac:dyDescent="0.25">
      <c r="A65" s="26" t="s">
        <v>99</v>
      </c>
      <c r="B65" s="119" t="s">
        <v>240</v>
      </c>
      <c r="C65" s="119">
        <v>16</v>
      </c>
      <c r="D65" s="120">
        <v>3</v>
      </c>
      <c r="E65" s="120">
        <v>5</v>
      </c>
      <c r="F65" s="120"/>
      <c r="G65" s="120"/>
      <c r="H65" s="120">
        <f>+D65+E65+F65+G65</f>
        <v>8</v>
      </c>
      <c r="I65" s="77">
        <f t="shared" si="0"/>
        <v>0.5</v>
      </c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1:21" ht="5.25" customHeight="1" x14ac:dyDescent="0.25">
      <c r="A66" s="26"/>
      <c r="B66" s="119"/>
      <c r="C66" s="119"/>
      <c r="D66" s="120"/>
      <c r="E66" s="120"/>
      <c r="F66" s="120"/>
      <c r="G66" s="120"/>
      <c r="H66" s="120"/>
      <c r="I66" s="77">
        <f t="shared" si="0"/>
        <v>0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1:21" ht="16.5" customHeight="1" x14ac:dyDescent="0.25">
      <c r="A67" s="13"/>
      <c r="B67" s="121"/>
      <c r="C67" s="121"/>
      <c r="D67" s="122"/>
      <c r="E67" s="122"/>
      <c r="F67" s="122"/>
      <c r="G67" s="122"/>
      <c r="H67" s="122"/>
      <c r="I67" s="77">
        <f t="shared" si="0"/>
        <v>0</v>
      </c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1:21" ht="33" customHeight="1" x14ac:dyDescent="0.25">
      <c r="A68" s="49" t="s">
        <v>80</v>
      </c>
      <c r="B68" s="70"/>
      <c r="C68" s="70"/>
      <c r="D68" s="145"/>
      <c r="E68" s="145"/>
      <c r="F68" s="145"/>
      <c r="G68" s="145"/>
      <c r="H68" s="145"/>
      <c r="I68" s="77">
        <f t="shared" si="0"/>
        <v>0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1" ht="33" customHeight="1" x14ac:dyDescent="0.25">
      <c r="A69" s="76" t="s">
        <v>478</v>
      </c>
      <c r="B69" s="40" t="s">
        <v>240</v>
      </c>
      <c r="C69" s="380">
        <v>6</v>
      </c>
      <c r="D69" s="378">
        <v>3</v>
      </c>
      <c r="E69" s="378">
        <v>0</v>
      </c>
      <c r="F69" s="46"/>
      <c r="G69" s="46"/>
      <c r="H69" s="46">
        <f>+D69+E69+F69+G69</f>
        <v>3</v>
      </c>
      <c r="I69" s="77">
        <f t="shared" si="0"/>
        <v>0.5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1:21" ht="5.25" customHeight="1" x14ac:dyDescent="0.25">
      <c r="A70" s="8"/>
      <c r="B70" s="40"/>
      <c r="C70" s="40"/>
      <c r="D70" s="9"/>
      <c r="E70" s="9"/>
      <c r="F70" s="9"/>
      <c r="G70" s="9"/>
      <c r="H70" s="9"/>
      <c r="I70" s="77">
        <f t="shared" si="0"/>
        <v>0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1" ht="33" customHeight="1" x14ac:dyDescent="0.25">
      <c r="A71" s="76" t="s">
        <v>347</v>
      </c>
      <c r="B71" s="40" t="s">
        <v>238</v>
      </c>
      <c r="C71" s="380">
        <v>1</v>
      </c>
      <c r="D71" s="378">
        <v>0</v>
      </c>
      <c r="E71" s="378">
        <v>0</v>
      </c>
      <c r="F71" s="46"/>
      <c r="G71" s="46"/>
      <c r="H71" s="46">
        <f>+D71+E71+F71+G71</f>
        <v>0</v>
      </c>
      <c r="I71" s="77">
        <f t="shared" si="0"/>
        <v>0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1" ht="5.25" customHeight="1" x14ac:dyDescent="0.25">
      <c r="A72" s="8"/>
      <c r="B72" s="40"/>
      <c r="C72" s="40"/>
      <c r="D72" s="9"/>
      <c r="E72" s="9"/>
      <c r="F72" s="9"/>
      <c r="G72" s="9"/>
      <c r="H72" s="9"/>
      <c r="I72" s="77">
        <f t="shared" si="0"/>
        <v>0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1" ht="24" customHeight="1" x14ac:dyDescent="0.25">
      <c r="A73" s="8" t="s">
        <v>398</v>
      </c>
      <c r="B73" s="161" t="s">
        <v>399</v>
      </c>
      <c r="C73" s="380">
        <v>12</v>
      </c>
      <c r="D73" s="378">
        <v>3</v>
      </c>
      <c r="E73" s="378">
        <v>3</v>
      </c>
      <c r="F73" s="46"/>
      <c r="G73" s="46"/>
      <c r="H73" s="46">
        <f>+D73+E73+F73+G73</f>
        <v>6</v>
      </c>
      <c r="I73" s="77">
        <f t="shared" si="0"/>
        <v>0.5</v>
      </c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1:21" ht="5.25" customHeight="1" x14ac:dyDescent="0.25">
      <c r="A74" s="8"/>
      <c r="B74" s="40"/>
      <c r="C74" s="40"/>
      <c r="D74" s="9"/>
      <c r="E74" s="9"/>
      <c r="F74" s="9"/>
      <c r="G74" s="9"/>
      <c r="H74" s="9"/>
      <c r="I74" s="77">
        <f t="shared" si="0"/>
        <v>0</v>
      </c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1:21" ht="16.5" customHeight="1" x14ac:dyDescent="0.25">
      <c r="A75" s="266"/>
      <c r="B75" s="194"/>
      <c r="C75" s="194"/>
      <c r="D75" s="267"/>
      <c r="E75" s="267"/>
      <c r="F75" s="267"/>
      <c r="G75" s="267"/>
      <c r="H75" s="267"/>
      <c r="I75" s="77">
        <f t="shared" ref="I75:I138" si="1">IFERROR(H75/C75,0)</f>
        <v>0</v>
      </c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1:21" ht="34.5" customHeight="1" x14ac:dyDescent="0.25">
      <c r="A76" s="44" t="s">
        <v>401</v>
      </c>
      <c r="B76" s="70"/>
      <c r="C76" s="70"/>
      <c r="D76" s="145"/>
      <c r="E76" s="145"/>
      <c r="F76" s="145"/>
      <c r="G76" s="145"/>
      <c r="H76" s="145"/>
      <c r="I76" s="77">
        <f t="shared" si="1"/>
        <v>0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1:21" ht="29.25" customHeight="1" x14ac:dyDescent="0.25">
      <c r="A77" s="282" t="s">
        <v>402</v>
      </c>
      <c r="B77" s="283" t="s">
        <v>400</v>
      </c>
      <c r="C77" s="397">
        <v>4</v>
      </c>
      <c r="D77" s="284"/>
      <c r="E77" s="284"/>
      <c r="F77" s="284"/>
      <c r="G77" s="284"/>
      <c r="H77" s="284">
        <f>+D77+E77+F77+G77</f>
        <v>0</v>
      </c>
      <c r="I77" s="77">
        <f t="shared" si="1"/>
        <v>0</v>
      </c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5.25" customHeight="1" x14ac:dyDescent="0.25">
      <c r="A78" s="266"/>
      <c r="B78" s="285"/>
      <c r="C78" s="285"/>
      <c r="D78" s="286"/>
      <c r="E78" s="286"/>
      <c r="F78" s="286"/>
      <c r="G78" s="286"/>
      <c r="H78" s="286"/>
      <c r="I78" s="77">
        <f t="shared" si="1"/>
        <v>0</v>
      </c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6.5" customHeight="1" x14ac:dyDescent="0.25">
      <c r="A79" s="287"/>
      <c r="B79" s="285"/>
      <c r="C79" s="285"/>
      <c r="D79" s="286"/>
      <c r="E79" s="286"/>
      <c r="F79" s="286"/>
      <c r="G79" s="286"/>
      <c r="H79" s="286"/>
      <c r="I79" s="77">
        <f t="shared" si="1"/>
        <v>0</v>
      </c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30" customHeight="1" x14ac:dyDescent="0.25">
      <c r="A80" s="44" t="s">
        <v>403</v>
      </c>
      <c r="B80" s="70"/>
      <c r="C80" s="70"/>
      <c r="D80" s="145"/>
      <c r="E80" s="145"/>
      <c r="F80" s="145"/>
      <c r="G80" s="145"/>
      <c r="H80" s="145"/>
      <c r="I80" s="77">
        <f t="shared" si="1"/>
        <v>0</v>
      </c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30.75" customHeight="1" x14ac:dyDescent="0.25">
      <c r="A81" s="282" t="s">
        <v>402</v>
      </c>
      <c r="B81" s="288" t="s">
        <v>400</v>
      </c>
      <c r="C81" s="397">
        <v>4</v>
      </c>
      <c r="D81" s="284"/>
      <c r="E81" s="284"/>
      <c r="F81" s="284"/>
      <c r="G81" s="284"/>
      <c r="H81" s="284">
        <f>+D81+E81+F81+G81</f>
        <v>0</v>
      </c>
      <c r="I81" s="77">
        <f t="shared" si="1"/>
        <v>0</v>
      </c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5.25" customHeight="1" x14ac:dyDescent="0.25">
      <c r="A82" s="289"/>
      <c r="B82" s="285"/>
      <c r="C82" s="285"/>
      <c r="D82" s="286"/>
      <c r="E82" s="286"/>
      <c r="F82" s="286"/>
      <c r="G82" s="286"/>
      <c r="H82" s="286"/>
      <c r="I82" s="77">
        <f t="shared" si="1"/>
        <v>0</v>
      </c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6.5" customHeight="1" x14ac:dyDescent="0.25">
      <c r="A83" s="289"/>
      <c r="B83" s="285"/>
      <c r="C83" s="285"/>
      <c r="D83" s="286"/>
      <c r="E83" s="286"/>
      <c r="F83" s="286"/>
      <c r="G83" s="286"/>
      <c r="H83" s="286"/>
      <c r="I83" s="77">
        <f t="shared" si="1"/>
        <v>0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27" customHeight="1" x14ac:dyDescent="0.25">
      <c r="A84" s="44" t="s">
        <v>404</v>
      </c>
      <c r="B84" s="70"/>
      <c r="C84" s="70"/>
      <c r="D84" s="145"/>
      <c r="E84" s="145"/>
      <c r="F84" s="145"/>
      <c r="G84" s="145"/>
      <c r="H84" s="145"/>
      <c r="I84" s="77">
        <f t="shared" si="1"/>
        <v>0</v>
      </c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33" customHeight="1" x14ac:dyDescent="0.25">
      <c r="A85" s="282" t="s">
        <v>402</v>
      </c>
      <c r="B85" s="288" t="s">
        <v>400</v>
      </c>
      <c r="C85" s="397">
        <v>4</v>
      </c>
      <c r="D85" s="284"/>
      <c r="E85" s="284"/>
      <c r="F85" s="284"/>
      <c r="G85" s="284"/>
      <c r="H85" s="284">
        <f>+D85+E85+F85+G85</f>
        <v>0</v>
      </c>
      <c r="I85" s="77">
        <f t="shared" si="1"/>
        <v>0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5.25" customHeight="1" x14ac:dyDescent="0.25">
      <c r="A86" s="289"/>
      <c r="B86" s="285"/>
      <c r="C86" s="285"/>
      <c r="D86" s="286"/>
      <c r="E86" s="286"/>
      <c r="F86" s="286"/>
      <c r="G86" s="286"/>
      <c r="H86" s="286"/>
      <c r="I86" s="77">
        <f t="shared" si="1"/>
        <v>0</v>
      </c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6.5" customHeight="1" x14ac:dyDescent="0.25">
      <c r="A87" s="289"/>
      <c r="B87" s="285"/>
      <c r="C87" s="285"/>
      <c r="D87" s="286"/>
      <c r="E87" s="286"/>
      <c r="F87" s="286"/>
      <c r="G87" s="286"/>
      <c r="H87" s="286"/>
      <c r="I87" s="77">
        <f t="shared" si="1"/>
        <v>0</v>
      </c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27" customHeight="1" x14ac:dyDescent="0.25">
      <c r="A88" s="44" t="s">
        <v>405</v>
      </c>
      <c r="B88" s="70"/>
      <c r="C88" s="70"/>
      <c r="D88" s="145"/>
      <c r="E88" s="145"/>
      <c r="F88" s="145"/>
      <c r="G88" s="145"/>
      <c r="H88" s="145"/>
      <c r="I88" s="77">
        <f t="shared" si="1"/>
        <v>0</v>
      </c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30.75" customHeight="1" x14ac:dyDescent="0.25">
      <c r="A89" s="289" t="s">
        <v>402</v>
      </c>
      <c r="B89" s="290" t="s">
        <v>400</v>
      </c>
      <c r="C89" s="396">
        <v>20</v>
      </c>
      <c r="D89" s="291"/>
      <c r="E89" s="291"/>
      <c r="F89" s="291"/>
      <c r="G89" s="291"/>
      <c r="H89" s="291">
        <f>+D89+E89+F89+G89</f>
        <v>0</v>
      </c>
      <c r="I89" s="77">
        <f t="shared" si="1"/>
        <v>0</v>
      </c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5.25" customHeight="1" x14ac:dyDescent="0.25">
      <c r="A90" s="289"/>
      <c r="B90" s="285"/>
      <c r="C90" s="285"/>
      <c r="D90" s="286"/>
      <c r="E90" s="286"/>
      <c r="F90" s="286"/>
      <c r="G90" s="286"/>
      <c r="H90" s="286"/>
      <c r="I90" s="77">
        <f t="shared" si="1"/>
        <v>0</v>
      </c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6.5" customHeight="1" x14ac:dyDescent="0.25">
      <c r="A91" s="289"/>
      <c r="B91" s="285"/>
      <c r="C91" s="285"/>
      <c r="D91" s="286"/>
      <c r="E91" s="286"/>
      <c r="F91" s="286"/>
      <c r="G91" s="286"/>
      <c r="H91" s="286"/>
      <c r="I91" s="77">
        <f t="shared" si="1"/>
        <v>0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27" customHeight="1" x14ac:dyDescent="0.25">
      <c r="A92" s="44" t="s">
        <v>406</v>
      </c>
      <c r="B92" s="70"/>
      <c r="C92" s="70"/>
      <c r="D92" s="145"/>
      <c r="E92" s="145"/>
      <c r="F92" s="145"/>
      <c r="G92" s="145"/>
      <c r="H92" s="145"/>
      <c r="I92" s="77">
        <f t="shared" si="1"/>
        <v>0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30" customHeight="1" x14ac:dyDescent="0.25">
      <c r="A93" s="282" t="s">
        <v>402</v>
      </c>
      <c r="B93" s="288" t="s">
        <v>400</v>
      </c>
      <c r="C93" s="397">
        <v>4</v>
      </c>
      <c r="D93" s="284"/>
      <c r="E93" s="284"/>
      <c r="F93" s="284"/>
      <c r="G93" s="284"/>
      <c r="H93" s="284">
        <f>+D93+E93+F93+G93</f>
        <v>0</v>
      </c>
      <c r="I93" s="77">
        <f t="shared" si="1"/>
        <v>0</v>
      </c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5.25" customHeight="1" x14ac:dyDescent="0.25">
      <c r="A94" s="292"/>
      <c r="B94" s="285"/>
      <c r="C94" s="285"/>
      <c r="D94" s="286"/>
      <c r="E94" s="286"/>
      <c r="F94" s="304"/>
      <c r="G94" s="304"/>
      <c r="H94" s="293"/>
      <c r="I94" s="77">
        <f t="shared" si="1"/>
        <v>0</v>
      </c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6.5" customHeight="1" x14ac:dyDescent="0.25">
      <c r="A95" s="289"/>
      <c r="B95" s="285"/>
      <c r="C95" s="285"/>
      <c r="D95" s="286"/>
      <c r="E95" s="286"/>
      <c r="F95" s="286"/>
      <c r="G95" s="286"/>
      <c r="H95" s="286"/>
      <c r="I95" s="77">
        <f t="shared" si="1"/>
        <v>0</v>
      </c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33" customHeight="1" x14ac:dyDescent="0.25">
      <c r="A96" s="44" t="s">
        <v>281</v>
      </c>
      <c r="B96" s="70"/>
      <c r="C96" s="70"/>
      <c r="D96" s="145"/>
      <c r="E96" s="145"/>
      <c r="F96" s="145"/>
      <c r="G96" s="145"/>
      <c r="H96" s="145"/>
      <c r="I96" s="77">
        <f t="shared" si="1"/>
        <v>0</v>
      </c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33" customHeight="1" x14ac:dyDescent="0.25">
      <c r="A97" s="17" t="s">
        <v>88</v>
      </c>
      <c r="B97" s="39" t="s">
        <v>400</v>
      </c>
      <c r="C97" s="173">
        <v>20</v>
      </c>
      <c r="D97" s="178">
        <v>5</v>
      </c>
      <c r="E97" s="178">
        <v>5</v>
      </c>
      <c r="F97" s="178"/>
      <c r="G97" s="178"/>
      <c r="H97" s="178">
        <f>+D97+E97+F97+G97</f>
        <v>10</v>
      </c>
      <c r="I97" s="77">
        <f t="shared" si="1"/>
        <v>0.5</v>
      </c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5.25" customHeight="1" x14ac:dyDescent="0.25">
      <c r="A98" s="21"/>
      <c r="B98" s="126"/>
      <c r="C98" s="184"/>
      <c r="D98" s="185"/>
      <c r="E98" s="185"/>
      <c r="F98" s="185"/>
      <c r="G98" s="185"/>
      <c r="H98" s="185"/>
      <c r="I98" s="77">
        <f t="shared" si="1"/>
        <v>0</v>
      </c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5.75" customHeight="1" x14ac:dyDescent="0.25">
      <c r="A99" s="193"/>
      <c r="B99" s="194"/>
      <c r="C99" s="232"/>
      <c r="D99" s="233"/>
      <c r="E99" s="233"/>
      <c r="F99" s="233"/>
      <c r="G99" s="233"/>
      <c r="H99" s="233"/>
      <c r="I99" s="77">
        <f t="shared" si="1"/>
        <v>0</v>
      </c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33" customHeight="1" x14ac:dyDescent="0.25">
      <c r="A100" s="44" t="s">
        <v>282</v>
      </c>
      <c r="B100" s="70"/>
      <c r="C100" s="191"/>
      <c r="D100" s="195"/>
      <c r="E100" s="195"/>
      <c r="F100" s="195"/>
      <c r="G100" s="195"/>
      <c r="H100" s="195"/>
      <c r="I100" s="77">
        <f t="shared" si="1"/>
        <v>0</v>
      </c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33" customHeight="1" x14ac:dyDescent="0.25">
      <c r="A101" s="17" t="s">
        <v>88</v>
      </c>
      <c r="B101" s="39" t="s">
        <v>400</v>
      </c>
      <c r="C101" s="173">
        <v>20</v>
      </c>
      <c r="D101" s="178">
        <v>5</v>
      </c>
      <c r="E101" s="178">
        <v>5</v>
      </c>
      <c r="F101" s="178"/>
      <c r="G101" s="178"/>
      <c r="H101" s="178">
        <f>+D101+E101+F101+G101</f>
        <v>10</v>
      </c>
      <c r="I101" s="77">
        <f t="shared" si="1"/>
        <v>0.5</v>
      </c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5.25" customHeight="1" x14ac:dyDescent="0.25">
      <c r="A102" s="21"/>
      <c r="B102" s="126"/>
      <c r="C102" s="184"/>
      <c r="D102" s="185"/>
      <c r="E102" s="185"/>
      <c r="F102" s="185"/>
      <c r="G102" s="185"/>
      <c r="H102" s="185"/>
      <c r="I102" s="77">
        <f t="shared" si="1"/>
        <v>0</v>
      </c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5.75" customHeight="1" x14ac:dyDescent="0.25">
      <c r="A103" s="18"/>
      <c r="B103" s="40"/>
      <c r="C103" s="175"/>
      <c r="D103" s="234"/>
      <c r="E103" s="234"/>
      <c r="F103" s="234"/>
      <c r="G103" s="234"/>
      <c r="H103" s="234"/>
      <c r="I103" s="77">
        <f t="shared" si="1"/>
        <v>0</v>
      </c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33" customHeight="1" x14ac:dyDescent="0.25">
      <c r="A104" s="44" t="s">
        <v>283</v>
      </c>
      <c r="B104" s="70"/>
      <c r="C104" s="191"/>
      <c r="D104" s="196"/>
      <c r="E104" s="196"/>
      <c r="F104" s="196"/>
      <c r="G104" s="196"/>
      <c r="H104" s="196"/>
      <c r="I104" s="77">
        <f t="shared" si="1"/>
        <v>0</v>
      </c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33" customHeight="1" x14ac:dyDescent="0.25">
      <c r="A105" s="17" t="s">
        <v>88</v>
      </c>
      <c r="B105" s="39" t="s">
        <v>400</v>
      </c>
      <c r="C105" s="173">
        <v>20</v>
      </c>
      <c r="D105" s="178">
        <v>5</v>
      </c>
      <c r="E105" s="178">
        <v>5</v>
      </c>
      <c r="F105" s="178"/>
      <c r="G105" s="178"/>
      <c r="H105" s="178">
        <f>+D105+E105+F105+G105</f>
        <v>10</v>
      </c>
      <c r="I105" s="77">
        <f t="shared" si="1"/>
        <v>0.5</v>
      </c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5.25" customHeight="1" x14ac:dyDescent="0.25">
      <c r="A106" s="21"/>
      <c r="B106" s="126"/>
      <c r="C106" s="184"/>
      <c r="D106" s="185"/>
      <c r="E106" s="185"/>
      <c r="F106" s="185"/>
      <c r="G106" s="185"/>
      <c r="H106" s="185"/>
      <c r="I106" s="77">
        <f t="shared" si="1"/>
        <v>0</v>
      </c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6.5" customHeight="1" x14ac:dyDescent="0.25">
      <c r="A107" s="193"/>
      <c r="B107" s="194"/>
      <c r="C107" s="232"/>
      <c r="D107" s="233"/>
      <c r="E107" s="233"/>
      <c r="F107" s="233"/>
      <c r="G107" s="233"/>
      <c r="H107" s="233"/>
      <c r="I107" s="77">
        <f t="shared" si="1"/>
        <v>0</v>
      </c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33" customHeight="1" x14ac:dyDescent="0.25">
      <c r="A108" s="44" t="s">
        <v>413</v>
      </c>
      <c r="B108" s="69"/>
      <c r="C108" s="69"/>
      <c r="D108" s="147"/>
      <c r="E108" s="147"/>
      <c r="F108" s="147"/>
      <c r="G108" s="147"/>
      <c r="H108" s="147"/>
      <c r="I108" s="77">
        <f t="shared" si="1"/>
        <v>0</v>
      </c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28.5" customHeight="1" x14ac:dyDescent="0.25">
      <c r="A109" s="269" t="s">
        <v>414</v>
      </c>
      <c r="B109" s="270" t="s">
        <v>415</v>
      </c>
      <c r="C109" s="82">
        <v>4</v>
      </c>
      <c r="D109" s="277">
        <v>1</v>
      </c>
      <c r="E109" s="277">
        <v>1</v>
      </c>
      <c r="F109" s="277"/>
      <c r="G109" s="277"/>
      <c r="H109" s="277">
        <f>+D109+E109+F109+G109</f>
        <v>2</v>
      </c>
      <c r="I109" s="77">
        <f t="shared" si="1"/>
        <v>0.5</v>
      </c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5.25" customHeight="1" x14ac:dyDescent="0.25">
      <c r="A110" s="15"/>
      <c r="B110" s="41"/>
      <c r="C110" s="41"/>
      <c r="D110" s="84"/>
      <c r="E110" s="84"/>
      <c r="F110" s="84"/>
      <c r="G110" s="84"/>
      <c r="H110" s="84"/>
      <c r="I110" s="77">
        <f t="shared" si="1"/>
        <v>0</v>
      </c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6.5" customHeight="1" x14ac:dyDescent="0.25">
      <c r="A111" s="15"/>
      <c r="B111" s="41"/>
      <c r="C111" s="41"/>
      <c r="D111" s="84"/>
      <c r="E111" s="84"/>
      <c r="F111" s="84"/>
      <c r="G111" s="84"/>
      <c r="H111" s="84"/>
      <c r="I111" s="77">
        <f t="shared" si="1"/>
        <v>0</v>
      </c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33" customHeight="1" x14ac:dyDescent="0.25">
      <c r="A112" s="44" t="s">
        <v>416</v>
      </c>
      <c r="B112" s="69"/>
      <c r="C112" s="69"/>
      <c r="D112" s="147"/>
      <c r="E112" s="147"/>
      <c r="F112" s="147"/>
      <c r="G112" s="147"/>
      <c r="H112" s="147"/>
      <c r="I112" s="77">
        <f t="shared" si="1"/>
        <v>0</v>
      </c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30" customHeight="1" x14ac:dyDescent="0.25">
      <c r="A113" s="269" t="s">
        <v>414</v>
      </c>
      <c r="B113" s="270" t="s">
        <v>415</v>
      </c>
      <c r="C113" s="82">
        <v>4</v>
      </c>
      <c r="D113" s="277">
        <v>1</v>
      </c>
      <c r="E113" s="277">
        <v>1</v>
      </c>
      <c r="F113" s="277"/>
      <c r="G113" s="277"/>
      <c r="H113" s="277">
        <f>+D113+E113+F113+G113</f>
        <v>2</v>
      </c>
      <c r="I113" s="77">
        <f t="shared" si="1"/>
        <v>0.5</v>
      </c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5.25" customHeight="1" x14ac:dyDescent="0.25">
      <c r="A114" s="15"/>
      <c r="B114" s="41"/>
      <c r="C114" s="41"/>
      <c r="D114" s="84"/>
      <c r="E114" s="84"/>
      <c r="F114" s="84"/>
      <c r="G114" s="84"/>
      <c r="H114" s="84"/>
      <c r="I114" s="77">
        <f t="shared" si="1"/>
        <v>0</v>
      </c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6.5" customHeight="1" x14ac:dyDescent="0.25">
      <c r="A115" s="274"/>
      <c r="B115" s="275"/>
      <c r="C115" s="275"/>
      <c r="D115" s="276"/>
      <c r="E115" s="276"/>
      <c r="F115" s="276"/>
      <c r="G115" s="276"/>
      <c r="H115" s="276"/>
      <c r="I115" s="77">
        <f t="shared" si="1"/>
        <v>0</v>
      </c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33" customHeight="1" x14ac:dyDescent="0.25">
      <c r="A116" s="44" t="s">
        <v>417</v>
      </c>
      <c r="B116" s="69"/>
      <c r="C116" s="69"/>
      <c r="D116" s="147"/>
      <c r="E116" s="147"/>
      <c r="F116" s="147"/>
      <c r="G116" s="147"/>
      <c r="H116" s="147"/>
      <c r="I116" s="77">
        <f t="shared" si="1"/>
        <v>0</v>
      </c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30" customHeight="1" x14ac:dyDescent="0.25">
      <c r="A117" s="269" t="s">
        <v>414</v>
      </c>
      <c r="B117" s="270" t="s">
        <v>400</v>
      </c>
      <c r="C117" s="82">
        <v>4</v>
      </c>
      <c r="D117" s="277"/>
      <c r="E117" s="277"/>
      <c r="F117" s="277"/>
      <c r="G117" s="277"/>
      <c r="H117" s="277">
        <f>+D117+E117+F117+G117</f>
        <v>0</v>
      </c>
      <c r="I117" s="77">
        <f t="shared" si="1"/>
        <v>0</v>
      </c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5.25" customHeight="1" x14ac:dyDescent="0.25">
      <c r="A118" s="15"/>
      <c r="B118" s="41"/>
      <c r="C118" s="41"/>
      <c r="D118" s="84"/>
      <c r="E118" s="84"/>
      <c r="F118" s="84"/>
      <c r="G118" s="84"/>
      <c r="H118" s="84"/>
      <c r="I118" s="77">
        <f t="shared" si="1"/>
        <v>0</v>
      </c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6.5" customHeight="1" x14ac:dyDescent="0.25">
      <c r="A119" s="15"/>
      <c r="B119" s="41"/>
      <c r="C119" s="41"/>
      <c r="D119" s="84"/>
      <c r="E119" s="84"/>
      <c r="F119" s="84"/>
      <c r="G119" s="84"/>
      <c r="H119" s="84"/>
      <c r="I119" s="77">
        <f t="shared" si="1"/>
        <v>0</v>
      </c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33" customHeight="1" x14ac:dyDescent="0.25">
      <c r="A120" s="44" t="s">
        <v>418</v>
      </c>
      <c r="B120" s="69"/>
      <c r="C120" s="69"/>
      <c r="D120" s="147"/>
      <c r="E120" s="147"/>
      <c r="F120" s="147"/>
      <c r="G120" s="147"/>
      <c r="H120" s="147"/>
      <c r="I120" s="77">
        <f t="shared" si="1"/>
        <v>0</v>
      </c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32.25" customHeight="1" x14ac:dyDescent="0.25">
      <c r="A121" s="269" t="s">
        <v>414</v>
      </c>
      <c r="B121" s="270" t="s">
        <v>400</v>
      </c>
      <c r="C121" s="82">
        <v>4</v>
      </c>
      <c r="D121" s="277"/>
      <c r="E121" s="277"/>
      <c r="F121" s="277"/>
      <c r="G121" s="277"/>
      <c r="H121" s="277">
        <f>+D121+E121+F121+G121</f>
        <v>0</v>
      </c>
      <c r="I121" s="77">
        <f t="shared" si="1"/>
        <v>0</v>
      </c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5.25" customHeight="1" x14ac:dyDescent="0.25">
      <c r="A122" s="15"/>
      <c r="B122" s="41"/>
      <c r="C122" s="41"/>
      <c r="D122" s="84"/>
      <c r="E122" s="84"/>
      <c r="F122" s="84"/>
      <c r="G122" s="84"/>
      <c r="H122" s="84"/>
      <c r="I122" s="77">
        <f t="shared" si="1"/>
        <v>0</v>
      </c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6.5" customHeight="1" x14ac:dyDescent="0.25">
      <c r="A123" s="271"/>
      <c r="B123" s="272"/>
      <c r="C123" s="272"/>
      <c r="D123" s="273"/>
      <c r="E123" s="273"/>
      <c r="F123" s="273"/>
      <c r="G123" s="273"/>
      <c r="H123" s="273"/>
      <c r="I123" s="77">
        <f t="shared" si="1"/>
        <v>0</v>
      </c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33" customHeight="1" x14ac:dyDescent="0.25">
      <c r="A124" s="49" t="s">
        <v>120</v>
      </c>
      <c r="B124" s="70"/>
      <c r="C124" s="70"/>
      <c r="D124" s="145"/>
      <c r="E124" s="145"/>
      <c r="F124" s="145"/>
      <c r="G124" s="145"/>
      <c r="H124" s="145"/>
      <c r="I124" s="77">
        <f t="shared" si="1"/>
        <v>0</v>
      </c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21" customHeight="1" x14ac:dyDescent="0.25">
      <c r="A125" s="18" t="s">
        <v>387</v>
      </c>
      <c r="B125" s="40" t="s">
        <v>241</v>
      </c>
      <c r="C125" s="380">
        <v>4</v>
      </c>
      <c r="D125" s="389">
        <v>1</v>
      </c>
      <c r="E125" s="378">
        <v>1</v>
      </c>
      <c r="F125" s="9"/>
      <c r="G125" s="9"/>
      <c r="H125" s="9">
        <f>+D125+E125+F125+G125</f>
        <v>2</v>
      </c>
      <c r="I125" s="77">
        <f t="shared" si="1"/>
        <v>0.5</v>
      </c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5.25" customHeight="1" x14ac:dyDescent="0.25">
      <c r="A126" s="18"/>
      <c r="B126" s="40"/>
      <c r="C126" s="40"/>
      <c r="D126" s="9"/>
      <c r="E126" s="9"/>
      <c r="F126" s="9"/>
      <c r="G126" s="9"/>
      <c r="H126" s="9"/>
      <c r="I126" s="77">
        <f t="shared" si="1"/>
        <v>0</v>
      </c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6.5" customHeight="1" x14ac:dyDescent="0.25">
      <c r="A127" s="18"/>
      <c r="B127" s="40"/>
      <c r="C127" s="40"/>
      <c r="D127" s="9"/>
      <c r="E127" s="9"/>
      <c r="F127" s="9"/>
      <c r="G127" s="9"/>
      <c r="H127" s="9"/>
      <c r="I127" s="77">
        <f t="shared" si="1"/>
        <v>0</v>
      </c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33" customHeight="1" x14ac:dyDescent="0.25">
      <c r="A128" s="49" t="s">
        <v>121</v>
      </c>
      <c r="B128" s="70"/>
      <c r="C128" s="70"/>
      <c r="D128" s="147"/>
      <c r="E128" s="147"/>
      <c r="F128" s="147"/>
      <c r="G128" s="147"/>
      <c r="H128" s="147"/>
      <c r="I128" s="77">
        <f t="shared" si="1"/>
        <v>0</v>
      </c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6.5" customHeight="1" x14ac:dyDescent="0.25">
      <c r="A129" s="219" t="s">
        <v>468</v>
      </c>
      <c r="B129" s="39" t="s">
        <v>241</v>
      </c>
      <c r="C129" s="379">
        <v>4</v>
      </c>
      <c r="D129" s="377">
        <v>1</v>
      </c>
      <c r="E129" s="377">
        <v>1</v>
      </c>
      <c r="F129" s="45"/>
      <c r="G129" s="45"/>
      <c r="H129" s="45">
        <f>+D129+E129+F129+G129</f>
        <v>2</v>
      </c>
      <c r="I129" s="77">
        <f t="shared" si="1"/>
        <v>0.5</v>
      </c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5.25" customHeight="1" x14ac:dyDescent="0.25">
      <c r="A130" s="19"/>
      <c r="B130" s="125"/>
      <c r="C130" s="125"/>
      <c r="D130" s="9"/>
      <c r="E130" s="9"/>
      <c r="F130" s="9"/>
      <c r="G130" s="9"/>
      <c r="H130" s="9"/>
      <c r="I130" s="77">
        <f t="shared" si="1"/>
        <v>0</v>
      </c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6.5" customHeight="1" x14ac:dyDescent="0.25">
      <c r="A131" s="19"/>
      <c r="B131" s="125"/>
      <c r="C131" s="125"/>
      <c r="D131" s="9"/>
      <c r="E131" s="9"/>
      <c r="F131" s="9"/>
      <c r="G131" s="9"/>
      <c r="H131" s="9"/>
      <c r="I131" s="77">
        <f t="shared" si="1"/>
        <v>0</v>
      </c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33" customHeight="1" x14ac:dyDescent="0.25">
      <c r="A132" s="49" t="s">
        <v>122</v>
      </c>
      <c r="B132" s="70"/>
      <c r="C132" s="70"/>
      <c r="D132" s="145"/>
      <c r="E132" s="145"/>
      <c r="F132" s="145"/>
      <c r="G132" s="145"/>
      <c r="H132" s="145"/>
      <c r="I132" s="77">
        <f t="shared" si="1"/>
        <v>0</v>
      </c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32.25" customHeight="1" x14ac:dyDescent="0.25">
      <c r="A133" s="348" t="s">
        <v>469</v>
      </c>
      <c r="B133" s="39" t="s">
        <v>241</v>
      </c>
      <c r="C133" s="379">
        <v>4</v>
      </c>
      <c r="D133" s="377">
        <v>1</v>
      </c>
      <c r="E133" s="377">
        <v>1</v>
      </c>
      <c r="F133" s="45"/>
      <c r="G133" s="45"/>
      <c r="H133" s="45">
        <f>+D133+E133+F133+G133</f>
        <v>2</v>
      </c>
      <c r="I133" s="77">
        <f t="shared" si="1"/>
        <v>0.5</v>
      </c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5.25" customHeight="1" x14ac:dyDescent="0.25">
      <c r="A134" s="331"/>
      <c r="B134" s="332"/>
      <c r="C134" s="332"/>
      <c r="D134" s="333"/>
      <c r="E134" s="333"/>
      <c r="F134" s="333"/>
      <c r="G134" s="333"/>
      <c r="H134" s="333"/>
      <c r="I134" s="77">
        <f t="shared" si="1"/>
        <v>0</v>
      </c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6.5" customHeight="1" x14ac:dyDescent="0.25">
      <c r="A135" s="21"/>
      <c r="B135" s="126"/>
      <c r="C135" s="126"/>
      <c r="D135" s="127"/>
      <c r="E135" s="127"/>
      <c r="F135" s="127"/>
      <c r="G135" s="127"/>
      <c r="H135" s="127"/>
      <c r="I135" s="77">
        <f t="shared" si="1"/>
        <v>0</v>
      </c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33" customHeight="1" x14ac:dyDescent="0.25">
      <c r="A136" s="49" t="s">
        <v>437</v>
      </c>
      <c r="B136" s="70"/>
      <c r="C136" s="70"/>
      <c r="D136" s="145"/>
      <c r="E136" s="145"/>
      <c r="F136" s="145"/>
      <c r="G136" s="145"/>
      <c r="H136" s="145"/>
      <c r="I136" s="77">
        <f t="shared" si="1"/>
        <v>0</v>
      </c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6.5" customHeight="1" x14ac:dyDescent="0.25">
      <c r="A137" s="262" t="s">
        <v>470</v>
      </c>
      <c r="B137" s="39" t="s">
        <v>240</v>
      </c>
      <c r="C137" s="379">
        <v>3</v>
      </c>
      <c r="D137" s="377">
        <v>0</v>
      </c>
      <c r="E137" s="377">
        <v>1</v>
      </c>
      <c r="F137" s="45"/>
      <c r="G137" s="45"/>
      <c r="H137" s="45">
        <f>+D137+E137+F137+G137</f>
        <v>1</v>
      </c>
      <c r="I137" s="77">
        <f t="shared" si="1"/>
        <v>0.33333333333333331</v>
      </c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5.25" customHeight="1" x14ac:dyDescent="0.25">
      <c r="A138" s="18"/>
      <c r="B138" s="40"/>
      <c r="C138" s="40"/>
      <c r="D138" s="9"/>
      <c r="E138" s="9"/>
      <c r="F138" s="9"/>
      <c r="G138" s="9"/>
      <c r="H138" s="9"/>
      <c r="I138" s="77">
        <f t="shared" si="1"/>
        <v>0</v>
      </c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6.5" customHeight="1" x14ac:dyDescent="0.25">
      <c r="A139" s="18" t="s">
        <v>471</v>
      </c>
      <c r="B139" s="40" t="s">
        <v>240</v>
      </c>
      <c r="C139" s="380">
        <v>64</v>
      </c>
      <c r="D139" s="389">
        <v>16</v>
      </c>
      <c r="E139" s="389">
        <v>16</v>
      </c>
      <c r="F139" s="9"/>
      <c r="G139" s="9"/>
      <c r="H139" s="9">
        <f>+D139+E139+F139+G139</f>
        <v>32</v>
      </c>
      <c r="I139" s="77">
        <f t="shared" ref="I139:I202" si="2">IFERROR(H139/C139,0)</f>
        <v>0.5</v>
      </c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5.25" customHeight="1" x14ac:dyDescent="0.25">
      <c r="A140" s="18"/>
      <c r="B140" s="40"/>
      <c r="C140" s="40"/>
      <c r="D140" s="9"/>
      <c r="E140" s="9"/>
      <c r="F140" s="9"/>
      <c r="G140" s="9"/>
      <c r="H140" s="9"/>
      <c r="I140" s="77">
        <f t="shared" si="2"/>
        <v>0</v>
      </c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6.5" customHeight="1" x14ac:dyDescent="0.25">
      <c r="A141" s="27"/>
      <c r="B141" s="138"/>
      <c r="C141" s="138"/>
      <c r="D141" s="335"/>
      <c r="E141" s="335"/>
      <c r="F141" s="335"/>
      <c r="G141" s="335"/>
      <c r="H141" s="335"/>
      <c r="I141" s="77">
        <f t="shared" si="2"/>
        <v>0</v>
      </c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33" customHeight="1" x14ac:dyDescent="0.25">
      <c r="A142" s="49" t="s">
        <v>84</v>
      </c>
      <c r="B142" s="70"/>
      <c r="C142" s="70"/>
      <c r="D142" s="145"/>
      <c r="E142" s="145"/>
      <c r="F142" s="145"/>
      <c r="G142" s="145"/>
      <c r="H142" s="145"/>
      <c r="I142" s="77">
        <f t="shared" si="2"/>
        <v>0</v>
      </c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33" customHeight="1" x14ac:dyDescent="0.25">
      <c r="A143" s="18" t="s">
        <v>554</v>
      </c>
      <c r="B143" s="126" t="s">
        <v>400</v>
      </c>
      <c r="C143" s="383">
        <v>8</v>
      </c>
      <c r="D143" s="392">
        <v>2</v>
      </c>
      <c r="E143" s="392">
        <v>0</v>
      </c>
      <c r="F143" s="132"/>
      <c r="G143" s="132"/>
      <c r="H143" s="132">
        <f>+D143+E143+F143+G143</f>
        <v>2</v>
      </c>
      <c r="I143" s="77">
        <f t="shared" si="2"/>
        <v>0.25</v>
      </c>
      <c r="J143" s="79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  <row r="144" spans="1:21" ht="5.25" customHeight="1" x14ac:dyDescent="0.25">
      <c r="A144" s="18"/>
      <c r="B144" s="40"/>
      <c r="C144" s="40"/>
      <c r="D144" s="46"/>
      <c r="E144" s="46"/>
      <c r="F144" s="46"/>
      <c r="G144" s="46"/>
      <c r="H144" s="46"/>
      <c r="I144" s="77">
        <f t="shared" si="2"/>
        <v>0</v>
      </c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</row>
    <row r="145" spans="1:21" ht="33" customHeight="1" x14ac:dyDescent="0.25">
      <c r="A145" s="18" t="s">
        <v>555</v>
      </c>
      <c r="B145" s="160" t="s">
        <v>424</v>
      </c>
      <c r="C145" s="380">
        <v>4</v>
      </c>
      <c r="D145" s="378">
        <v>1</v>
      </c>
      <c r="E145" s="378">
        <v>0</v>
      </c>
      <c r="F145" s="46"/>
      <c r="G145" s="46"/>
      <c r="H145" s="46">
        <f>+D145+E145+F145+G145</f>
        <v>1</v>
      </c>
      <c r="I145" s="77">
        <f t="shared" si="2"/>
        <v>0.25</v>
      </c>
      <c r="J145" s="75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</row>
    <row r="146" spans="1:21" ht="5.25" customHeight="1" x14ac:dyDescent="0.25">
      <c r="A146" s="18"/>
      <c r="B146" s="40"/>
      <c r="C146" s="40"/>
      <c r="D146" s="46"/>
      <c r="E146" s="46"/>
      <c r="F146" s="46"/>
      <c r="G146" s="46"/>
      <c r="H146" s="46"/>
      <c r="I146" s="77">
        <f t="shared" si="2"/>
        <v>0</v>
      </c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</row>
    <row r="147" spans="1:21" ht="33" customHeight="1" x14ac:dyDescent="0.25">
      <c r="A147" s="18" t="s">
        <v>556</v>
      </c>
      <c r="B147" s="153" t="s">
        <v>425</v>
      </c>
      <c r="C147" s="380">
        <v>4</v>
      </c>
      <c r="D147" s="378">
        <v>1</v>
      </c>
      <c r="E147" s="378">
        <v>0</v>
      </c>
      <c r="F147" s="46"/>
      <c r="G147" s="46"/>
      <c r="H147" s="46">
        <f>+D147+E147+F147+G147</f>
        <v>1</v>
      </c>
      <c r="I147" s="77">
        <f t="shared" si="2"/>
        <v>0.25</v>
      </c>
      <c r="J147" s="75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</row>
    <row r="148" spans="1:21" ht="5.25" customHeight="1" x14ac:dyDescent="0.25">
      <c r="A148" s="18"/>
      <c r="B148" s="40"/>
      <c r="C148" s="40"/>
      <c r="D148" s="46"/>
      <c r="E148" s="46"/>
      <c r="F148" s="46"/>
      <c r="G148" s="46"/>
      <c r="H148" s="46"/>
      <c r="I148" s="77">
        <f t="shared" si="2"/>
        <v>0</v>
      </c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</row>
    <row r="149" spans="1:21" ht="33" customHeight="1" x14ac:dyDescent="0.25">
      <c r="A149" s="18" t="s">
        <v>557</v>
      </c>
      <c r="B149" s="153" t="s">
        <v>426</v>
      </c>
      <c r="C149" s="395">
        <v>8</v>
      </c>
      <c r="D149" s="378">
        <v>1</v>
      </c>
      <c r="E149" s="378">
        <v>0</v>
      </c>
      <c r="F149" s="46"/>
      <c r="G149" s="46"/>
      <c r="H149" s="46">
        <f>+D149+E149+F149+G149</f>
        <v>1</v>
      </c>
      <c r="I149" s="77">
        <f t="shared" si="2"/>
        <v>0.125</v>
      </c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</row>
    <row r="150" spans="1:21" ht="5.25" customHeight="1" x14ac:dyDescent="0.25">
      <c r="A150" s="18"/>
      <c r="B150" s="40"/>
      <c r="C150" s="40"/>
      <c r="D150" s="46"/>
      <c r="E150" s="46"/>
      <c r="F150" s="46"/>
      <c r="G150" s="46"/>
      <c r="H150" s="46"/>
      <c r="I150" s="77">
        <f t="shared" si="2"/>
        <v>0</v>
      </c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</row>
    <row r="151" spans="1:21" ht="32.25" customHeight="1" x14ac:dyDescent="0.25">
      <c r="A151" s="48" t="s">
        <v>558</v>
      </c>
      <c r="B151" s="40" t="s">
        <v>280</v>
      </c>
      <c r="C151" s="395">
        <v>4</v>
      </c>
      <c r="D151" s="378">
        <v>2</v>
      </c>
      <c r="E151" s="378">
        <v>0</v>
      </c>
      <c r="F151" s="46"/>
      <c r="G151" s="46"/>
      <c r="H151" s="46">
        <f>+D151+E151+F151+G151</f>
        <v>2</v>
      </c>
      <c r="I151" s="77">
        <f t="shared" si="2"/>
        <v>0.5</v>
      </c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</row>
    <row r="152" spans="1:21" ht="5.25" customHeight="1" x14ac:dyDescent="0.25">
      <c r="A152" s="18"/>
      <c r="B152" s="40"/>
      <c r="C152" s="40"/>
      <c r="D152" s="9"/>
      <c r="E152" s="9"/>
      <c r="F152" s="9"/>
      <c r="G152" s="9"/>
      <c r="H152" s="9"/>
      <c r="I152" s="77">
        <f t="shared" si="2"/>
        <v>0</v>
      </c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</row>
    <row r="153" spans="1:21" ht="16.5" customHeight="1" x14ac:dyDescent="0.25">
      <c r="A153" s="18"/>
      <c r="B153" s="40"/>
      <c r="C153" s="40"/>
      <c r="D153" s="9"/>
      <c r="E153" s="9"/>
      <c r="F153" s="9"/>
      <c r="G153" s="9"/>
      <c r="H153" s="9"/>
      <c r="I153" s="77">
        <f t="shared" si="2"/>
        <v>0</v>
      </c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</row>
    <row r="154" spans="1:21" ht="33" customHeight="1" x14ac:dyDescent="0.25">
      <c r="A154" s="49" t="s">
        <v>434</v>
      </c>
      <c r="B154" s="70"/>
      <c r="C154" s="70"/>
      <c r="D154" s="145"/>
      <c r="E154" s="145"/>
      <c r="F154" s="145"/>
      <c r="G154" s="145"/>
      <c r="H154" s="145"/>
      <c r="I154" s="77">
        <f t="shared" si="2"/>
        <v>0</v>
      </c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</row>
    <row r="155" spans="1:21" ht="16.5" customHeight="1" x14ac:dyDescent="0.25">
      <c r="A155" s="231" t="s">
        <v>123</v>
      </c>
      <c r="B155" s="128"/>
      <c r="C155" s="40"/>
      <c r="D155" s="46"/>
      <c r="E155" s="46"/>
      <c r="F155" s="46"/>
      <c r="G155" s="46"/>
      <c r="H155" s="46"/>
      <c r="I155" s="77">
        <f t="shared" si="2"/>
        <v>0</v>
      </c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</row>
    <row r="156" spans="1:21" ht="33" customHeight="1" x14ac:dyDescent="0.25">
      <c r="A156" s="18" t="s">
        <v>124</v>
      </c>
      <c r="B156" s="160" t="s">
        <v>247</v>
      </c>
      <c r="C156" s="380">
        <v>4</v>
      </c>
      <c r="D156" s="378">
        <v>1</v>
      </c>
      <c r="E156" s="378">
        <v>1</v>
      </c>
      <c r="F156" s="46"/>
      <c r="G156" s="46"/>
      <c r="H156" s="46">
        <f>+D156+E156+F156+G156</f>
        <v>2</v>
      </c>
      <c r="I156" s="77">
        <f t="shared" si="2"/>
        <v>0.5</v>
      </c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</row>
    <row r="157" spans="1:21" ht="5.25" customHeight="1" x14ac:dyDescent="0.25">
      <c r="A157" s="50"/>
      <c r="B157" s="128"/>
      <c r="C157" s="40"/>
      <c r="D157" s="46"/>
      <c r="E157" s="46"/>
      <c r="F157" s="46"/>
      <c r="G157" s="46"/>
      <c r="H157" s="46"/>
      <c r="I157" s="77">
        <f t="shared" si="2"/>
        <v>0</v>
      </c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</row>
    <row r="158" spans="1:21" ht="16.5" customHeight="1" x14ac:dyDescent="0.25">
      <c r="A158" s="50"/>
      <c r="B158" s="128"/>
      <c r="C158" s="40"/>
      <c r="D158" s="46"/>
      <c r="E158" s="46"/>
      <c r="F158" s="46"/>
      <c r="G158" s="46"/>
      <c r="H158" s="46"/>
      <c r="I158" s="77">
        <f t="shared" si="2"/>
        <v>0</v>
      </c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</row>
    <row r="159" spans="1:21" ht="16.5" customHeight="1" x14ac:dyDescent="0.25">
      <c r="A159" s="231" t="s">
        <v>346</v>
      </c>
      <c r="B159" s="128"/>
      <c r="C159" s="40"/>
      <c r="D159" s="46"/>
      <c r="E159" s="46"/>
      <c r="F159" s="46"/>
      <c r="G159" s="46"/>
      <c r="H159" s="46"/>
      <c r="I159" s="77">
        <f t="shared" si="2"/>
        <v>0</v>
      </c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</row>
    <row r="160" spans="1:21" ht="23.25" customHeight="1" x14ac:dyDescent="0.25">
      <c r="A160" s="58" t="s">
        <v>316</v>
      </c>
      <c r="B160" s="40" t="s">
        <v>318</v>
      </c>
      <c r="C160" s="380">
        <v>4</v>
      </c>
      <c r="D160" s="378">
        <v>1</v>
      </c>
      <c r="E160" s="378">
        <v>1</v>
      </c>
      <c r="F160" s="46"/>
      <c r="G160" s="46"/>
      <c r="H160" s="46">
        <f>+D160+E160+F160+G160</f>
        <v>2</v>
      </c>
      <c r="I160" s="77">
        <f t="shared" si="2"/>
        <v>0.5</v>
      </c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</row>
    <row r="161" spans="1:21" ht="5.25" customHeight="1" x14ac:dyDescent="0.25">
      <c r="A161" s="50"/>
      <c r="B161" s="128"/>
      <c r="C161" s="40"/>
      <c r="D161" s="46"/>
      <c r="E161" s="46"/>
      <c r="F161" s="46"/>
      <c r="G161" s="46"/>
      <c r="H161" s="46"/>
      <c r="I161" s="77">
        <f t="shared" si="2"/>
        <v>0</v>
      </c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</row>
    <row r="162" spans="1:21" ht="16.5" customHeight="1" x14ac:dyDescent="0.25">
      <c r="A162" s="50"/>
      <c r="B162" s="128"/>
      <c r="C162" s="40"/>
      <c r="D162" s="46"/>
      <c r="E162" s="46"/>
      <c r="F162" s="46"/>
      <c r="G162" s="46"/>
      <c r="H162" s="46"/>
      <c r="I162" s="77">
        <f t="shared" si="2"/>
        <v>0</v>
      </c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</row>
    <row r="163" spans="1:21" ht="16.5" customHeight="1" x14ac:dyDescent="0.25">
      <c r="A163" s="231" t="s">
        <v>345</v>
      </c>
      <c r="B163" s="128"/>
      <c r="C163" s="40"/>
      <c r="D163" s="46"/>
      <c r="E163" s="46"/>
      <c r="F163" s="46"/>
      <c r="G163" s="46"/>
      <c r="H163" s="46"/>
      <c r="I163" s="77">
        <f t="shared" si="2"/>
        <v>0</v>
      </c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</row>
    <row r="164" spans="1:21" ht="33" customHeight="1" x14ac:dyDescent="0.25">
      <c r="A164" s="220" t="s">
        <v>317</v>
      </c>
      <c r="B164" s="40" t="s">
        <v>318</v>
      </c>
      <c r="C164" s="380">
        <v>4</v>
      </c>
      <c r="D164" s="378">
        <v>1</v>
      </c>
      <c r="E164" s="378">
        <v>1</v>
      </c>
      <c r="F164" s="46"/>
      <c r="G164" s="46"/>
      <c r="H164" s="46">
        <f>+D164+E164+F164+G164</f>
        <v>2</v>
      </c>
      <c r="I164" s="77">
        <f t="shared" si="2"/>
        <v>0.5</v>
      </c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</row>
    <row r="165" spans="1:21" ht="5.25" customHeight="1" x14ac:dyDescent="0.25">
      <c r="A165" s="50"/>
      <c r="B165" s="128"/>
      <c r="C165" s="40"/>
      <c r="D165" s="46"/>
      <c r="E165" s="46"/>
      <c r="F165" s="46"/>
      <c r="G165" s="46"/>
      <c r="H165" s="46"/>
      <c r="I165" s="77">
        <f t="shared" si="2"/>
        <v>0</v>
      </c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</row>
    <row r="166" spans="1:21" ht="16.5" customHeight="1" x14ac:dyDescent="0.25">
      <c r="A166" s="50"/>
      <c r="B166" s="128"/>
      <c r="C166" s="40"/>
      <c r="D166" s="46"/>
      <c r="E166" s="46"/>
      <c r="F166" s="46"/>
      <c r="G166" s="46"/>
      <c r="H166" s="46"/>
      <c r="I166" s="77">
        <f t="shared" si="2"/>
        <v>0</v>
      </c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</row>
    <row r="167" spans="1:21" ht="15" customHeight="1" x14ac:dyDescent="0.25">
      <c r="A167" s="231" t="s">
        <v>388</v>
      </c>
      <c r="B167" s="324"/>
      <c r="C167" s="324"/>
      <c r="D167" s="325"/>
      <c r="E167" s="325"/>
      <c r="F167" s="325"/>
      <c r="G167" s="325"/>
      <c r="H167" s="325"/>
      <c r="I167" s="77">
        <f t="shared" si="2"/>
        <v>0</v>
      </c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</row>
    <row r="168" spans="1:21" ht="21.75" customHeight="1" x14ac:dyDescent="0.25">
      <c r="A168" s="326" t="s">
        <v>389</v>
      </c>
      <c r="B168" s="327" t="s">
        <v>194</v>
      </c>
      <c r="C168" s="382">
        <v>4</v>
      </c>
      <c r="D168" s="391">
        <v>1</v>
      </c>
      <c r="E168" s="391">
        <v>1</v>
      </c>
      <c r="F168" s="328"/>
      <c r="G168" s="328"/>
      <c r="H168" s="328">
        <f>+D168+E168+F168+G168</f>
        <v>2</v>
      </c>
      <c r="I168" s="77">
        <f t="shared" si="2"/>
        <v>0.5</v>
      </c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</row>
    <row r="169" spans="1:21" ht="5.25" customHeight="1" x14ac:dyDescent="0.25">
      <c r="A169" s="337"/>
      <c r="B169" s="338"/>
      <c r="C169" s="338"/>
      <c r="D169" s="339"/>
      <c r="E169" s="339"/>
      <c r="F169" s="339"/>
      <c r="G169" s="339"/>
      <c r="H169" s="339"/>
      <c r="I169" s="77">
        <f t="shared" si="2"/>
        <v>0</v>
      </c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</row>
    <row r="170" spans="1:21" ht="16.5" customHeight="1" x14ac:dyDescent="0.25">
      <c r="A170" s="336"/>
      <c r="B170" s="327"/>
      <c r="C170" s="327"/>
      <c r="D170" s="328"/>
      <c r="E170" s="328"/>
      <c r="F170" s="328"/>
      <c r="G170" s="328"/>
      <c r="H170" s="328"/>
      <c r="I170" s="77">
        <f t="shared" si="2"/>
        <v>0</v>
      </c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</row>
    <row r="171" spans="1:21" ht="20.25" customHeight="1" x14ac:dyDescent="0.25">
      <c r="A171" s="231" t="s">
        <v>408</v>
      </c>
      <c r="B171" s="324"/>
      <c r="C171" s="324"/>
      <c r="D171" s="325"/>
      <c r="E171" s="325"/>
      <c r="F171" s="325"/>
      <c r="G171" s="325"/>
      <c r="H171" s="325"/>
      <c r="I171" s="77">
        <f t="shared" si="2"/>
        <v>0</v>
      </c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</row>
    <row r="172" spans="1:21" ht="30.75" customHeight="1" x14ac:dyDescent="0.25">
      <c r="A172" s="326" t="s">
        <v>472</v>
      </c>
      <c r="B172" s="327" t="s">
        <v>409</v>
      </c>
      <c r="C172" s="382">
        <v>21</v>
      </c>
      <c r="D172" s="391">
        <v>4</v>
      </c>
      <c r="E172" s="391">
        <v>1</v>
      </c>
      <c r="F172" s="328"/>
      <c r="G172" s="328"/>
      <c r="H172" s="328">
        <f>+D172+E172+F172+G172</f>
        <v>5</v>
      </c>
      <c r="I172" s="77">
        <f t="shared" si="2"/>
        <v>0.23809523809523808</v>
      </c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</row>
    <row r="173" spans="1:21" ht="5.25" customHeight="1" x14ac:dyDescent="0.25">
      <c r="A173" s="323"/>
      <c r="B173" s="324"/>
      <c r="C173" s="324"/>
      <c r="D173" s="325"/>
      <c r="E173" s="325"/>
      <c r="F173" s="325"/>
      <c r="G173" s="325"/>
      <c r="H173" s="325"/>
      <c r="I173" s="77">
        <f t="shared" si="2"/>
        <v>0</v>
      </c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</row>
    <row r="174" spans="1:21" ht="28.5" customHeight="1" x14ac:dyDescent="0.25">
      <c r="A174" s="329" t="s">
        <v>473</v>
      </c>
      <c r="B174" s="330" t="s">
        <v>410</v>
      </c>
      <c r="C174" s="382">
        <v>9</v>
      </c>
      <c r="D174" s="391">
        <v>2</v>
      </c>
      <c r="E174" s="391">
        <v>1</v>
      </c>
      <c r="F174" s="328"/>
      <c r="G174" s="328"/>
      <c r="H174" s="328">
        <f>+D174+E174+F174+G174</f>
        <v>3</v>
      </c>
      <c r="I174" s="77">
        <f t="shared" si="2"/>
        <v>0.33333333333333331</v>
      </c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</row>
    <row r="175" spans="1:21" ht="5.25" customHeight="1" x14ac:dyDescent="0.25">
      <c r="A175" s="323"/>
      <c r="B175" s="324"/>
      <c r="C175" s="324"/>
      <c r="D175" s="325"/>
      <c r="E175" s="325"/>
      <c r="F175" s="325"/>
      <c r="G175" s="325"/>
      <c r="H175" s="325"/>
      <c r="I175" s="77">
        <f t="shared" si="2"/>
        <v>0</v>
      </c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</row>
    <row r="176" spans="1:21" ht="17.25" customHeight="1" x14ac:dyDescent="0.25">
      <c r="A176" s="326" t="s">
        <v>411</v>
      </c>
      <c r="B176" s="327" t="s">
        <v>412</v>
      </c>
      <c r="C176" s="382">
        <v>6</v>
      </c>
      <c r="D176" s="391">
        <v>1</v>
      </c>
      <c r="E176" s="391">
        <v>3</v>
      </c>
      <c r="F176" s="328"/>
      <c r="G176" s="328"/>
      <c r="H176" s="328">
        <f>+D176+E176+F176+G176</f>
        <v>4</v>
      </c>
      <c r="I176" s="77">
        <f t="shared" si="2"/>
        <v>0.66666666666666663</v>
      </c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</row>
    <row r="177" spans="1:21" ht="5.25" customHeight="1" x14ac:dyDescent="0.25">
      <c r="A177" s="323"/>
      <c r="B177" s="324"/>
      <c r="C177" s="324"/>
      <c r="D177" s="325"/>
      <c r="E177" s="325"/>
      <c r="F177" s="325"/>
      <c r="G177" s="325"/>
      <c r="H177" s="325"/>
      <c r="I177" s="77">
        <f t="shared" si="2"/>
        <v>0</v>
      </c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</row>
    <row r="178" spans="1:21" ht="17.25" customHeight="1" x14ac:dyDescent="0.25">
      <c r="A178" s="326" t="s">
        <v>435</v>
      </c>
      <c r="B178" s="327" t="s">
        <v>436</v>
      </c>
      <c r="C178" s="382">
        <v>15</v>
      </c>
      <c r="D178" s="391">
        <v>4</v>
      </c>
      <c r="E178" s="391">
        <v>4</v>
      </c>
      <c r="F178" s="328"/>
      <c r="G178" s="328"/>
      <c r="H178" s="328">
        <f>+D178+E178+F178+G178</f>
        <v>8</v>
      </c>
      <c r="I178" s="77">
        <f t="shared" si="2"/>
        <v>0.53333333333333333</v>
      </c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</row>
    <row r="179" spans="1:21" ht="5.25" customHeight="1" x14ac:dyDescent="0.25">
      <c r="A179" s="323"/>
      <c r="B179" s="324"/>
      <c r="C179" s="324"/>
      <c r="D179" s="325"/>
      <c r="E179" s="325"/>
      <c r="F179" s="325"/>
      <c r="G179" s="325"/>
      <c r="H179" s="325"/>
      <c r="I179" s="77">
        <f t="shared" si="2"/>
        <v>0</v>
      </c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</row>
    <row r="180" spans="1:21" ht="16.5" customHeight="1" x14ac:dyDescent="0.25">
      <c r="A180" s="263"/>
      <c r="B180" s="138"/>
      <c r="C180" s="138"/>
      <c r="D180" s="139"/>
      <c r="E180" s="139"/>
      <c r="F180" s="139"/>
      <c r="G180" s="139"/>
      <c r="H180" s="139"/>
      <c r="I180" s="77">
        <f t="shared" si="2"/>
        <v>0</v>
      </c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</row>
    <row r="181" spans="1:21" ht="33" customHeight="1" x14ac:dyDescent="0.25">
      <c r="A181" s="49" t="s">
        <v>85</v>
      </c>
      <c r="B181" s="70"/>
      <c r="C181" s="70"/>
      <c r="D181" s="151"/>
      <c r="E181" s="151"/>
      <c r="F181" s="151"/>
      <c r="G181" s="151"/>
      <c r="H181" s="151"/>
      <c r="I181" s="77">
        <f t="shared" si="2"/>
        <v>0</v>
      </c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</row>
    <row r="182" spans="1:21" ht="18" customHeight="1" x14ac:dyDescent="0.25">
      <c r="A182" s="18" t="s">
        <v>349</v>
      </c>
      <c r="B182" s="228" t="s">
        <v>343</v>
      </c>
      <c r="C182" s="175">
        <v>16</v>
      </c>
      <c r="D182" s="177">
        <v>4</v>
      </c>
      <c r="E182" s="177">
        <v>4</v>
      </c>
      <c r="F182" s="177"/>
      <c r="G182" s="177"/>
      <c r="H182" s="177">
        <f>+D182+E182+F182+G182</f>
        <v>8</v>
      </c>
      <c r="I182" s="77">
        <f t="shared" si="2"/>
        <v>0.5</v>
      </c>
      <c r="J182" s="75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</row>
    <row r="183" spans="1:21" ht="5.25" customHeight="1" x14ac:dyDescent="0.25">
      <c r="A183" s="54"/>
      <c r="B183" s="129"/>
      <c r="C183" s="229"/>
      <c r="D183" s="230"/>
      <c r="E183" s="230"/>
      <c r="F183" s="230"/>
      <c r="G183" s="230"/>
      <c r="H183" s="230"/>
      <c r="I183" s="77">
        <f t="shared" si="2"/>
        <v>0</v>
      </c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</row>
    <row r="184" spans="1:21" ht="33" customHeight="1" x14ac:dyDescent="0.25">
      <c r="A184" s="18" t="s">
        <v>86</v>
      </c>
      <c r="B184" s="160" t="s">
        <v>343</v>
      </c>
      <c r="C184" s="175">
        <v>16</v>
      </c>
      <c r="D184" s="177">
        <v>4</v>
      </c>
      <c r="E184" s="177">
        <v>4</v>
      </c>
      <c r="F184" s="177"/>
      <c r="G184" s="177"/>
      <c r="H184" s="177">
        <f>+D184+E184+F184+G184</f>
        <v>8</v>
      </c>
      <c r="I184" s="77">
        <f t="shared" si="2"/>
        <v>0.5</v>
      </c>
      <c r="J184" s="75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</row>
    <row r="185" spans="1:21" ht="5.25" customHeight="1" x14ac:dyDescent="0.25">
      <c r="A185" s="54"/>
      <c r="B185" s="129"/>
      <c r="C185" s="229"/>
      <c r="D185" s="230"/>
      <c r="E185" s="230"/>
      <c r="F185" s="230"/>
      <c r="G185" s="230"/>
      <c r="H185" s="230"/>
      <c r="I185" s="77">
        <f t="shared" si="2"/>
        <v>0</v>
      </c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</row>
    <row r="186" spans="1:21" ht="33" customHeight="1" x14ac:dyDescent="0.25">
      <c r="A186" s="18" t="s">
        <v>87</v>
      </c>
      <c r="B186" s="160" t="s">
        <v>344</v>
      </c>
      <c r="C186" s="175">
        <v>16</v>
      </c>
      <c r="D186" s="177">
        <v>4</v>
      </c>
      <c r="E186" s="177">
        <v>4</v>
      </c>
      <c r="F186" s="177"/>
      <c r="G186" s="177"/>
      <c r="H186" s="177">
        <f>+D186+E186+F186+G186</f>
        <v>8</v>
      </c>
      <c r="I186" s="77">
        <f t="shared" si="2"/>
        <v>0.5</v>
      </c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</row>
    <row r="187" spans="1:21" ht="5.25" customHeight="1" x14ac:dyDescent="0.25">
      <c r="A187" s="54"/>
      <c r="B187" s="129"/>
      <c r="C187" s="229"/>
      <c r="D187" s="230"/>
      <c r="E187" s="230"/>
      <c r="F187" s="230"/>
      <c r="G187" s="230"/>
      <c r="H187" s="230"/>
      <c r="I187" s="77">
        <f t="shared" si="2"/>
        <v>0</v>
      </c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</row>
    <row r="188" spans="1:21" x14ac:dyDescent="0.25">
      <c r="A188" s="20"/>
      <c r="B188" s="88"/>
      <c r="C188" s="179"/>
      <c r="D188" s="180"/>
      <c r="E188" s="180"/>
      <c r="F188" s="180"/>
      <c r="G188" s="180"/>
      <c r="H188" s="180"/>
      <c r="I188" s="77">
        <f t="shared" si="2"/>
        <v>0</v>
      </c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</row>
    <row r="189" spans="1:21" ht="33" customHeight="1" x14ac:dyDescent="0.25">
      <c r="A189" s="49" t="s">
        <v>127</v>
      </c>
      <c r="B189" s="70"/>
      <c r="C189" s="70"/>
      <c r="D189" s="151"/>
      <c r="E189" s="151"/>
      <c r="F189" s="151"/>
      <c r="G189" s="151"/>
      <c r="H189" s="151"/>
      <c r="I189" s="77">
        <f t="shared" si="2"/>
        <v>0</v>
      </c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</row>
    <row r="190" spans="1:21" ht="16.5" customHeight="1" x14ac:dyDescent="0.25">
      <c r="A190" s="58" t="s">
        <v>125</v>
      </c>
      <c r="B190" s="264" t="s">
        <v>242</v>
      </c>
      <c r="C190" s="383">
        <v>4</v>
      </c>
      <c r="D190" s="413">
        <v>1</v>
      </c>
      <c r="E190" s="413">
        <v>1</v>
      </c>
      <c r="F190" s="29"/>
      <c r="G190" s="29"/>
      <c r="H190" s="29">
        <f>+D190+E190+F190+G190</f>
        <v>2</v>
      </c>
      <c r="I190" s="77">
        <f t="shared" si="2"/>
        <v>0.5</v>
      </c>
      <c r="J190" s="75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</row>
    <row r="191" spans="1:21" ht="5.25" customHeight="1" x14ac:dyDescent="0.25">
      <c r="A191" s="58"/>
      <c r="B191" s="161"/>
      <c r="C191" s="40"/>
      <c r="D191" s="53"/>
      <c r="E191" s="53"/>
      <c r="F191" s="53"/>
      <c r="G191" s="53"/>
      <c r="H191" s="53"/>
      <c r="I191" s="77">
        <f t="shared" si="2"/>
        <v>0</v>
      </c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</row>
    <row r="192" spans="1:21" ht="16.5" customHeight="1" x14ac:dyDescent="0.25">
      <c r="A192" s="58" t="s">
        <v>126</v>
      </c>
      <c r="B192" s="161" t="s">
        <v>242</v>
      </c>
      <c r="C192" s="380">
        <v>4</v>
      </c>
      <c r="D192" s="393">
        <v>1</v>
      </c>
      <c r="E192" s="393">
        <v>1</v>
      </c>
      <c r="F192" s="30"/>
      <c r="G192" s="30"/>
      <c r="H192" s="30">
        <f>+D192+E192+F192+G192</f>
        <v>2</v>
      </c>
      <c r="I192" s="77">
        <f t="shared" si="2"/>
        <v>0.5</v>
      </c>
      <c r="J192" s="75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</row>
    <row r="193" spans="1:21" ht="5.25" customHeight="1" x14ac:dyDescent="0.25">
      <c r="A193" s="58"/>
      <c r="B193" s="161"/>
      <c r="C193" s="40"/>
      <c r="D193" s="53"/>
      <c r="E193" s="53"/>
      <c r="F193" s="53"/>
      <c r="G193" s="53"/>
      <c r="H193" s="53"/>
      <c r="I193" s="77">
        <f t="shared" si="2"/>
        <v>0</v>
      </c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</row>
    <row r="194" spans="1:21" ht="16.5" customHeight="1" x14ac:dyDescent="0.25">
      <c r="A194" s="58" t="s">
        <v>481</v>
      </c>
      <c r="B194" s="161" t="s">
        <v>242</v>
      </c>
      <c r="C194" s="380">
        <v>1</v>
      </c>
      <c r="D194" s="393">
        <v>1</v>
      </c>
      <c r="E194" s="393">
        <v>0</v>
      </c>
      <c r="F194" s="30"/>
      <c r="G194" s="30"/>
      <c r="H194" s="30">
        <f>+D194+E194+F194+G194</f>
        <v>1</v>
      </c>
      <c r="I194" s="77">
        <f t="shared" si="2"/>
        <v>1</v>
      </c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</row>
    <row r="195" spans="1:21" ht="5.25" customHeight="1" x14ac:dyDescent="0.25">
      <c r="A195" s="58"/>
      <c r="B195" s="161"/>
      <c r="C195" s="40"/>
      <c r="D195" s="53"/>
      <c r="E195" s="53"/>
      <c r="F195" s="53"/>
      <c r="G195" s="53"/>
      <c r="H195" s="53"/>
      <c r="I195" s="77">
        <f t="shared" si="2"/>
        <v>0</v>
      </c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</row>
    <row r="196" spans="1:21" ht="33" customHeight="1" x14ac:dyDescent="0.25">
      <c r="A196" s="58" t="s">
        <v>390</v>
      </c>
      <c r="B196" s="161" t="s">
        <v>391</v>
      </c>
      <c r="C196" s="380">
        <v>4</v>
      </c>
      <c r="D196" s="393">
        <v>1</v>
      </c>
      <c r="E196" s="393">
        <v>1</v>
      </c>
      <c r="F196" s="30"/>
      <c r="G196" s="30"/>
      <c r="H196" s="30">
        <f>+D196+E196+F196+G196</f>
        <v>2</v>
      </c>
      <c r="I196" s="77">
        <f t="shared" si="2"/>
        <v>0.5</v>
      </c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</row>
    <row r="197" spans="1:21" ht="5.25" customHeight="1" x14ac:dyDescent="0.25">
      <c r="A197" s="18"/>
      <c r="B197" s="40"/>
      <c r="C197" s="40"/>
      <c r="D197" s="30"/>
      <c r="E197" s="30"/>
      <c r="F197" s="30"/>
      <c r="G197" s="30"/>
      <c r="H197" s="30"/>
      <c r="I197" s="77">
        <f t="shared" si="2"/>
        <v>0</v>
      </c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</row>
    <row r="198" spans="1:21" ht="33" customHeight="1" x14ac:dyDescent="0.25">
      <c r="A198" s="21" t="s">
        <v>482</v>
      </c>
      <c r="B198" s="161" t="s">
        <v>248</v>
      </c>
      <c r="C198" s="380">
        <v>4</v>
      </c>
      <c r="D198" s="393">
        <v>1</v>
      </c>
      <c r="E198" s="393">
        <v>1</v>
      </c>
      <c r="F198" s="30"/>
      <c r="G198" s="30"/>
      <c r="H198" s="30">
        <f>+D198+E198+F198+G198</f>
        <v>2</v>
      </c>
      <c r="I198" s="77">
        <f t="shared" si="2"/>
        <v>0.5</v>
      </c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</row>
    <row r="199" spans="1:21" ht="5.25" customHeight="1" x14ac:dyDescent="0.25">
      <c r="A199" s="18"/>
      <c r="B199" s="40"/>
      <c r="C199" s="40"/>
      <c r="D199" s="30"/>
      <c r="E199" s="30"/>
      <c r="F199" s="30"/>
      <c r="G199" s="30"/>
      <c r="H199" s="30"/>
      <c r="I199" s="77">
        <f t="shared" si="2"/>
        <v>0</v>
      </c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</row>
    <row r="200" spans="1:21" ht="27" customHeight="1" x14ac:dyDescent="0.25">
      <c r="A200" s="58" t="s">
        <v>319</v>
      </c>
      <c r="B200" s="161" t="s">
        <v>248</v>
      </c>
      <c r="C200" s="380">
        <v>4</v>
      </c>
      <c r="D200" s="393">
        <v>1</v>
      </c>
      <c r="E200" s="393">
        <v>1</v>
      </c>
      <c r="F200" s="30"/>
      <c r="G200" s="30"/>
      <c r="H200" s="30">
        <f>+D200+E200+F200+G200</f>
        <v>2</v>
      </c>
      <c r="I200" s="77">
        <f t="shared" si="2"/>
        <v>0.5</v>
      </c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</row>
    <row r="201" spans="1:21" ht="5.25" customHeight="1" x14ac:dyDescent="0.25">
      <c r="A201" s="18"/>
      <c r="B201" s="40"/>
      <c r="C201" s="40"/>
      <c r="D201" s="53"/>
      <c r="E201" s="53"/>
      <c r="F201" s="53"/>
      <c r="G201" s="53"/>
      <c r="H201" s="53"/>
      <c r="I201" s="77">
        <f t="shared" si="2"/>
        <v>0</v>
      </c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</row>
    <row r="202" spans="1:21" ht="30" customHeight="1" x14ac:dyDescent="0.25">
      <c r="A202" s="21" t="s">
        <v>320</v>
      </c>
      <c r="B202" s="161" t="s">
        <v>248</v>
      </c>
      <c r="C202" s="380">
        <v>4</v>
      </c>
      <c r="D202" s="393">
        <v>1</v>
      </c>
      <c r="E202" s="393">
        <v>1</v>
      </c>
      <c r="F202" s="30"/>
      <c r="G202" s="30"/>
      <c r="H202" s="30">
        <f>+D202+E202+F202+G202</f>
        <v>2</v>
      </c>
      <c r="I202" s="77">
        <f t="shared" si="2"/>
        <v>0.5</v>
      </c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</row>
    <row r="203" spans="1:21" ht="5.25" customHeight="1" x14ac:dyDescent="0.25">
      <c r="A203" s="18"/>
      <c r="B203" s="40"/>
      <c r="C203" s="40"/>
      <c r="D203" s="30"/>
      <c r="E203" s="30"/>
      <c r="F203" s="30"/>
      <c r="G203" s="30"/>
      <c r="H203" s="30"/>
      <c r="I203" s="77">
        <f t="shared" ref="I203:I266" si="3">IFERROR(H203/C203,0)</f>
        <v>0</v>
      </c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</row>
    <row r="204" spans="1:21" ht="30" customHeight="1" x14ac:dyDescent="0.25">
      <c r="A204" s="308" t="s">
        <v>483</v>
      </c>
      <c r="B204" s="161" t="s">
        <v>248</v>
      </c>
      <c r="C204" s="380">
        <v>3</v>
      </c>
      <c r="D204" s="393">
        <v>1</v>
      </c>
      <c r="E204" s="393">
        <v>1</v>
      </c>
      <c r="F204" s="30"/>
      <c r="G204" s="30"/>
      <c r="H204" s="30">
        <f>+D204+E204+F204+G204</f>
        <v>2</v>
      </c>
      <c r="I204" s="77">
        <f t="shared" si="3"/>
        <v>0.66666666666666663</v>
      </c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</row>
    <row r="205" spans="1:21" ht="5.25" customHeight="1" x14ac:dyDescent="0.25">
      <c r="A205" s="18"/>
      <c r="B205" s="40"/>
      <c r="C205" s="40"/>
      <c r="D205" s="30"/>
      <c r="E205" s="30"/>
      <c r="F205" s="30"/>
      <c r="G205" s="30"/>
      <c r="H205" s="30"/>
      <c r="I205" s="77">
        <f t="shared" si="3"/>
        <v>0</v>
      </c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</row>
    <row r="206" spans="1:21" ht="24" x14ac:dyDescent="0.25">
      <c r="A206" s="51" t="s">
        <v>484</v>
      </c>
      <c r="B206" s="161" t="s">
        <v>248</v>
      </c>
      <c r="C206" s="380">
        <v>2</v>
      </c>
      <c r="D206" s="393">
        <v>0</v>
      </c>
      <c r="E206" s="393">
        <v>0</v>
      </c>
      <c r="F206" s="30"/>
      <c r="G206" s="30"/>
      <c r="H206" s="30">
        <f>+D206+E206+F206+G206</f>
        <v>0</v>
      </c>
      <c r="I206" s="77">
        <f t="shared" si="3"/>
        <v>0</v>
      </c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</row>
    <row r="207" spans="1:21" ht="5.25" customHeight="1" x14ac:dyDescent="0.25">
      <c r="A207" s="18"/>
      <c r="B207" s="40"/>
      <c r="C207" s="40"/>
      <c r="D207" s="30"/>
      <c r="E207" s="30"/>
      <c r="F207" s="30"/>
      <c r="G207" s="30"/>
      <c r="H207" s="30"/>
      <c r="I207" s="77">
        <f t="shared" si="3"/>
        <v>0</v>
      </c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</row>
    <row r="208" spans="1:21" ht="33" customHeight="1" x14ac:dyDescent="0.25">
      <c r="A208" s="398" t="s">
        <v>485</v>
      </c>
      <c r="B208" s="160" t="s">
        <v>392</v>
      </c>
      <c r="C208" s="380">
        <v>3</v>
      </c>
      <c r="D208" s="393">
        <v>1</v>
      </c>
      <c r="E208" s="393">
        <v>0</v>
      </c>
      <c r="F208" s="30"/>
      <c r="G208" s="30"/>
      <c r="H208" s="30">
        <f>+D208+E208+F208+G208</f>
        <v>1</v>
      </c>
      <c r="I208" s="77">
        <f t="shared" si="3"/>
        <v>0.33333333333333331</v>
      </c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</row>
    <row r="209" spans="1:21" ht="5.25" customHeight="1" x14ac:dyDescent="0.25">
      <c r="A209" s="18"/>
      <c r="B209" s="40"/>
      <c r="C209" s="40"/>
      <c r="D209" s="30"/>
      <c r="E209" s="30"/>
      <c r="F209" s="30"/>
      <c r="G209" s="30"/>
      <c r="H209" s="30"/>
      <c r="I209" s="77">
        <f t="shared" si="3"/>
        <v>0</v>
      </c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</row>
    <row r="210" spans="1:21" ht="28.5" customHeight="1" x14ac:dyDescent="0.25">
      <c r="A210" s="399" t="s">
        <v>486</v>
      </c>
      <c r="B210" s="160" t="s">
        <v>309</v>
      </c>
      <c r="C210" s="380">
        <v>3</v>
      </c>
      <c r="D210" s="393">
        <v>1</v>
      </c>
      <c r="E210" s="393">
        <v>1</v>
      </c>
      <c r="F210" s="30"/>
      <c r="G210" s="30"/>
      <c r="H210" s="30">
        <f>+D210+E210+F210+G210</f>
        <v>2</v>
      </c>
      <c r="I210" s="77">
        <f t="shared" si="3"/>
        <v>0.66666666666666663</v>
      </c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</row>
    <row r="211" spans="1:21" ht="5.25" customHeight="1" x14ac:dyDescent="0.25">
      <c r="A211" s="18"/>
      <c r="B211" s="40"/>
      <c r="C211" s="40"/>
      <c r="D211" s="30"/>
      <c r="E211" s="30"/>
      <c r="F211" s="30"/>
      <c r="G211" s="30"/>
      <c r="H211" s="30"/>
      <c r="I211" s="77">
        <f t="shared" si="3"/>
        <v>0</v>
      </c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</row>
    <row r="212" spans="1:21" ht="30" customHeight="1" x14ac:dyDescent="0.25">
      <c r="A212" s="55" t="s">
        <v>487</v>
      </c>
      <c r="B212" s="221" t="s">
        <v>309</v>
      </c>
      <c r="C212" s="381">
        <v>4</v>
      </c>
      <c r="D212" s="414">
        <v>1</v>
      </c>
      <c r="E212" s="414">
        <v>1</v>
      </c>
      <c r="F212" s="210"/>
      <c r="G212" s="210"/>
      <c r="H212" s="210">
        <f>+D212+E212+F212+G212</f>
        <v>2</v>
      </c>
      <c r="I212" s="77">
        <f t="shared" si="3"/>
        <v>0.5</v>
      </c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</row>
    <row r="213" spans="1:21" ht="5.25" customHeight="1" x14ac:dyDescent="0.25">
      <c r="A213" s="55"/>
      <c r="B213" s="35"/>
      <c r="C213" s="35"/>
      <c r="D213" s="210"/>
      <c r="E213" s="210"/>
      <c r="F213" s="210"/>
      <c r="G213" s="210"/>
      <c r="H213" s="210"/>
      <c r="I213" s="77">
        <f t="shared" si="3"/>
        <v>0</v>
      </c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</row>
    <row r="214" spans="1:21" ht="30" customHeight="1" x14ac:dyDescent="0.25">
      <c r="A214" s="55" t="s">
        <v>488</v>
      </c>
      <c r="B214" s="221" t="s">
        <v>309</v>
      </c>
      <c r="C214" s="381">
        <v>4</v>
      </c>
      <c r="D214" s="414">
        <v>1</v>
      </c>
      <c r="E214" s="414">
        <v>1</v>
      </c>
      <c r="F214" s="210"/>
      <c r="G214" s="210"/>
      <c r="H214" s="210">
        <f>+D214+E214+F214+G214</f>
        <v>2</v>
      </c>
      <c r="I214" s="77">
        <f t="shared" si="3"/>
        <v>0.5</v>
      </c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</row>
    <row r="215" spans="1:21" ht="5.25" customHeight="1" x14ac:dyDescent="0.25">
      <c r="A215" s="55"/>
      <c r="B215" s="35"/>
      <c r="C215" s="35"/>
      <c r="D215" s="210"/>
      <c r="E215" s="210"/>
      <c r="F215" s="210"/>
      <c r="G215" s="210"/>
      <c r="H215" s="210"/>
      <c r="I215" s="77">
        <f t="shared" si="3"/>
        <v>0</v>
      </c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</row>
    <row r="216" spans="1:21" ht="30" customHeight="1" x14ac:dyDescent="0.25">
      <c r="A216" s="261" t="s">
        <v>489</v>
      </c>
      <c r="B216" s="221" t="s">
        <v>392</v>
      </c>
      <c r="C216" s="381">
        <v>3</v>
      </c>
      <c r="D216" s="414">
        <v>0</v>
      </c>
      <c r="E216" s="414">
        <v>1</v>
      </c>
      <c r="F216" s="210"/>
      <c r="G216" s="210"/>
      <c r="H216" s="210">
        <f>+D216+E216+F216+G216</f>
        <v>1</v>
      </c>
      <c r="I216" s="77">
        <f t="shared" si="3"/>
        <v>0.33333333333333331</v>
      </c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</row>
    <row r="217" spans="1:21" ht="5.25" customHeight="1" x14ac:dyDescent="0.25">
      <c r="A217" s="95"/>
      <c r="B217" s="35"/>
      <c r="C217" s="35"/>
      <c r="D217" s="210"/>
      <c r="E217" s="210"/>
      <c r="F217" s="210"/>
      <c r="G217" s="210"/>
      <c r="H217" s="210"/>
      <c r="I217" s="77">
        <f t="shared" si="3"/>
        <v>0</v>
      </c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</row>
    <row r="218" spans="1:21" ht="27" customHeight="1" x14ac:dyDescent="0.25">
      <c r="A218" s="95" t="s">
        <v>490</v>
      </c>
      <c r="B218" s="221" t="s">
        <v>392</v>
      </c>
      <c r="C218" s="381">
        <v>3</v>
      </c>
      <c r="D218" s="414">
        <v>0</v>
      </c>
      <c r="E218" s="414">
        <v>1</v>
      </c>
      <c r="F218" s="210"/>
      <c r="G218" s="210"/>
      <c r="H218" s="210">
        <f>+D218+E218+F218+G218</f>
        <v>1</v>
      </c>
      <c r="I218" s="77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</row>
    <row r="219" spans="1:21" ht="5.25" customHeight="1" x14ac:dyDescent="0.25">
      <c r="A219" s="95"/>
      <c r="B219" s="35"/>
      <c r="C219" s="35"/>
      <c r="D219" s="210"/>
      <c r="E219" s="210"/>
      <c r="F219" s="210"/>
      <c r="G219" s="210"/>
      <c r="H219" s="210"/>
      <c r="I219" s="77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</row>
    <row r="220" spans="1:21" ht="27" customHeight="1" x14ac:dyDescent="0.25">
      <c r="A220" s="95" t="s">
        <v>491</v>
      </c>
      <c r="B220" s="221" t="s">
        <v>392</v>
      </c>
      <c r="C220" s="381">
        <v>4</v>
      </c>
      <c r="D220" s="414">
        <v>1</v>
      </c>
      <c r="E220" s="414">
        <v>1</v>
      </c>
      <c r="F220" s="210"/>
      <c r="G220" s="210"/>
      <c r="H220" s="210">
        <f>+D220+E220+F220+G220</f>
        <v>2</v>
      </c>
      <c r="I220" s="77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</row>
    <row r="221" spans="1:21" ht="5.25" customHeight="1" x14ac:dyDescent="0.25">
      <c r="A221" s="55"/>
      <c r="B221" s="35"/>
      <c r="C221" s="35"/>
      <c r="D221" s="210"/>
      <c r="E221" s="210"/>
      <c r="F221" s="210"/>
      <c r="G221" s="210"/>
      <c r="H221" s="210"/>
      <c r="I221" s="77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</row>
    <row r="222" spans="1:21" ht="30" customHeight="1" x14ac:dyDescent="0.25">
      <c r="A222" s="55" t="s">
        <v>559</v>
      </c>
      <c r="B222" s="35" t="s">
        <v>241</v>
      </c>
      <c r="C222" s="381">
        <v>4</v>
      </c>
      <c r="D222" s="414">
        <v>1</v>
      </c>
      <c r="E222" s="414">
        <v>1</v>
      </c>
      <c r="F222" s="210"/>
      <c r="G222" s="210"/>
      <c r="H222" s="210">
        <f>+D222+E222+F222+G222</f>
        <v>2</v>
      </c>
      <c r="I222" s="77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</row>
    <row r="223" spans="1:21" ht="5.25" customHeight="1" x14ac:dyDescent="0.25">
      <c r="A223" s="55"/>
      <c r="B223" s="35"/>
      <c r="C223" s="35"/>
      <c r="D223" s="210"/>
      <c r="E223" s="210"/>
      <c r="F223" s="210"/>
      <c r="G223" s="210"/>
      <c r="H223" s="210"/>
      <c r="I223" s="77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</row>
    <row r="224" spans="1:21" ht="30" customHeight="1" x14ac:dyDescent="0.25">
      <c r="A224" s="55" t="s">
        <v>560</v>
      </c>
      <c r="B224" s="35" t="s">
        <v>241</v>
      </c>
      <c r="C224" s="381">
        <v>4</v>
      </c>
      <c r="D224" s="414">
        <v>1</v>
      </c>
      <c r="E224" s="414">
        <v>1</v>
      </c>
      <c r="F224" s="210"/>
      <c r="G224" s="210"/>
      <c r="H224" s="210">
        <f>+D224+E224+F224+G224</f>
        <v>2</v>
      </c>
      <c r="I224" s="77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</row>
    <row r="225" spans="1:21" ht="5.25" customHeight="1" x14ac:dyDescent="0.25">
      <c r="A225" s="55"/>
      <c r="B225" s="35"/>
      <c r="C225" s="35"/>
      <c r="D225" s="210"/>
      <c r="E225" s="210"/>
      <c r="F225" s="210"/>
      <c r="G225" s="210"/>
      <c r="H225" s="210"/>
      <c r="I225" s="77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</row>
    <row r="226" spans="1:21" ht="15" customHeight="1" x14ac:dyDescent="0.25">
      <c r="A226" s="55"/>
      <c r="B226" s="35"/>
      <c r="C226" s="35"/>
      <c r="D226" s="210"/>
      <c r="E226" s="210"/>
      <c r="F226" s="210"/>
      <c r="G226" s="210"/>
      <c r="H226" s="210"/>
      <c r="I226" s="77">
        <f t="shared" ref="I226:I289" si="4">IFERROR(H226/C226,0)</f>
        <v>0</v>
      </c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</row>
    <row r="227" spans="1:21" ht="33" customHeight="1" x14ac:dyDescent="0.25">
      <c r="A227" s="49" t="s">
        <v>396</v>
      </c>
      <c r="B227" s="70"/>
      <c r="C227" s="70"/>
      <c r="D227" s="151"/>
      <c r="E227" s="151"/>
      <c r="F227" s="151"/>
      <c r="G227" s="151"/>
      <c r="H227" s="151"/>
      <c r="I227" s="77">
        <f t="shared" si="4"/>
        <v>0</v>
      </c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</row>
    <row r="228" spans="1:21" ht="16.5" customHeight="1" x14ac:dyDescent="0.25">
      <c r="A228" s="17" t="s">
        <v>321</v>
      </c>
      <c r="B228" s="39" t="s">
        <v>270</v>
      </c>
      <c r="C228" s="173">
        <v>18500</v>
      </c>
      <c r="D228" s="178">
        <v>4723</v>
      </c>
      <c r="E228" s="178">
        <v>5437</v>
      </c>
      <c r="F228" s="178"/>
      <c r="G228" s="178"/>
      <c r="H228" s="178">
        <f>+D228+E228+F228+G228</f>
        <v>10160</v>
      </c>
      <c r="I228" s="77">
        <f t="shared" si="4"/>
        <v>0.54918918918918924</v>
      </c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</row>
    <row r="229" spans="1:21" ht="5.25" customHeight="1" x14ac:dyDescent="0.25">
      <c r="A229" s="18"/>
      <c r="B229" s="40"/>
      <c r="C229" s="175"/>
      <c r="D229" s="177"/>
      <c r="E229" s="177"/>
      <c r="F229" s="177"/>
      <c r="G229" s="177"/>
      <c r="H229" s="177"/>
      <c r="I229" s="77">
        <f t="shared" si="4"/>
        <v>0</v>
      </c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</row>
    <row r="230" spans="1:21" ht="16.5" customHeight="1" x14ac:dyDescent="0.25">
      <c r="A230" s="18" t="s">
        <v>157</v>
      </c>
      <c r="B230" s="40" t="s">
        <v>270</v>
      </c>
      <c r="C230" s="175">
        <v>29000</v>
      </c>
      <c r="D230" s="177">
        <v>7524</v>
      </c>
      <c r="E230" s="177">
        <v>8726</v>
      </c>
      <c r="F230" s="177"/>
      <c r="G230" s="177"/>
      <c r="H230" s="177">
        <f>+D230+E230+F230+G230</f>
        <v>16250</v>
      </c>
      <c r="I230" s="77">
        <f t="shared" si="4"/>
        <v>0.56034482758620685</v>
      </c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</row>
    <row r="231" spans="1:21" ht="5.25" customHeight="1" x14ac:dyDescent="0.25">
      <c r="A231" s="18"/>
      <c r="B231" s="40"/>
      <c r="C231" s="175"/>
      <c r="D231" s="177"/>
      <c r="E231" s="177"/>
      <c r="F231" s="177"/>
      <c r="G231" s="177"/>
      <c r="H231" s="177"/>
      <c r="I231" s="77">
        <f t="shared" si="4"/>
        <v>0</v>
      </c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</row>
    <row r="232" spans="1:21" ht="30" customHeight="1" x14ac:dyDescent="0.25">
      <c r="A232" s="24" t="s">
        <v>397</v>
      </c>
      <c r="B232" s="40" t="s">
        <v>270</v>
      </c>
      <c r="C232" s="175">
        <v>43000</v>
      </c>
      <c r="D232" s="177">
        <v>8299</v>
      </c>
      <c r="E232" s="177">
        <v>10750</v>
      </c>
      <c r="F232" s="177"/>
      <c r="G232" s="177"/>
      <c r="H232" s="177">
        <f>+D232+E232+F232+G232</f>
        <v>19049</v>
      </c>
      <c r="I232" s="77">
        <f t="shared" si="4"/>
        <v>0.443</v>
      </c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</row>
    <row r="233" spans="1:21" ht="5.25" customHeight="1" x14ac:dyDescent="0.25">
      <c r="A233" s="18"/>
      <c r="B233" s="40"/>
      <c r="C233" s="175"/>
      <c r="D233" s="177"/>
      <c r="E233" s="177"/>
      <c r="F233" s="177"/>
      <c r="G233" s="177"/>
      <c r="H233" s="177"/>
      <c r="I233" s="77">
        <f t="shared" si="4"/>
        <v>0</v>
      </c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</row>
    <row r="234" spans="1:21" ht="16.5" customHeight="1" x14ac:dyDescent="0.25">
      <c r="A234" s="20"/>
      <c r="B234" s="88"/>
      <c r="C234" s="179"/>
      <c r="D234" s="180"/>
      <c r="E234" s="180"/>
      <c r="F234" s="180"/>
      <c r="G234" s="180"/>
      <c r="H234" s="180"/>
      <c r="I234" s="77">
        <f t="shared" si="4"/>
        <v>0</v>
      </c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</row>
    <row r="235" spans="1:21" ht="33" customHeight="1" x14ac:dyDescent="0.25">
      <c r="A235" s="49" t="s">
        <v>128</v>
      </c>
      <c r="B235" s="70"/>
      <c r="C235" s="70"/>
      <c r="D235" s="151"/>
      <c r="E235" s="151"/>
      <c r="F235" s="151"/>
      <c r="G235" s="151"/>
      <c r="H235" s="151"/>
      <c r="I235" s="77">
        <f t="shared" si="4"/>
        <v>0</v>
      </c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</row>
    <row r="236" spans="1:21" ht="32.25" customHeight="1" x14ac:dyDescent="0.25">
      <c r="A236" s="58" t="s">
        <v>129</v>
      </c>
      <c r="B236" s="40" t="s">
        <v>249</v>
      </c>
      <c r="C236" s="380">
        <v>4</v>
      </c>
      <c r="D236" s="378">
        <v>1</v>
      </c>
      <c r="E236" s="46" t="s">
        <v>512</v>
      </c>
      <c r="F236" s="46"/>
      <c r="G236" s="46"/>
      <c r="H236" s="46">
        <f>+D236+E236+F236+G236</f>
        <v>2</v>
      </c>
      <c r="I236" s="77">
        <f t="shared" si="4"/>
        <v>0.5</v>
      </c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</row>
    <row r="237" spans="1:21" ht="5.25" customHeight="1" x14ac:dyDescent="0.25">
      <c r="A237" s="56"/>
      <c r="B237" s="129"/>
      <c r="C237" s="400"/>
      <c r="D237" s="401"/>
      <c r="E237" s="401"/>
      <c r="F237" s="401"/>
      <c r="G237" s="401"/>
      <c r="H237" s="401"/>
      <c r="I237" s="77">
        <f t="shared" si="4"/>
        <v>0</v>
      </c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</row>
    <row r="238" spans="1:21" ht="33" customHeight="1" x14ac:dyDescent="0.25">
      <c r="A238" s="18" t="s">
        <v>393</v>
      </c>
      <c r="B238" s="40" t="s">
        <v>246</v>
      </c>
      <c r="C238" s="402">
        <v>2</v>
      </c>
      <c r="D238" s="403">
        <v>1</v>
      </c>
      <c r="E238" s="403">
        <v>0</v>
      </c>
      <c r="F238" s="403"/>
      <c r="G238" s="403"/>
      <c r="H238" s="403">
        <f>+D238+E238+F238+G238</f>
        <v>1</v>
      </c>
      <c r="I238" s="77">
        <f t="shared" si="4"/>
        <v>0.5</v>
      </c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</row>
    <row r="239" spans="1:21" ht="5.25" customHeight="1" x14ac:dyDescent="0.25">
      <c r="A239" s="54"/>
      <c r="B239" s="129"/>
      <c r="C239" s="129"/>
      <c r="D239" s="130"/>
      <c r="E239" s="130"/>
      <c r="F239" s="130"/>
      <c r="G239" s="130"/>
      <c r="H239" s="130"/>
      <c r="I239" s="77">
        <f t="shared" si="4"/>
        <v>0</v>
      </c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</row>
    <row r="240" spans="1:21" ht="15.75" customHeight="1" x14ac:dyDescent="0.25">
      <c r="A240" s="18"/>
      <c r="B240" s="40"/>
      <c r="C240" s="40"/>
      <c r="D240" s="46"/>
      <c r="E240" s="46"/>
      <c r="F240" s="46"/>
      <c r="G240" s="46"/>
      <c r="H240" s="46"/>
      <c r="I240" s="77">
        <f t="shared" si="4"/>
        <v>0</v>
      </c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</row>
    <row r="241" spans="1:21" s="32" customFormat="1" ht="33" customHeight="1" x14ac:dyDescent="0.25">
      <c r="A241" s="49" t="s">
        <v>130</v>
      </c>
      <c r="B241" s="70"/>
      <c r="C241" s="70"/>
      <c r="D241" s="151"/>
      <c r="E241" s="151"/>
      <c r="F241" s="151"/>
      <c r="G241" s="151"/>
      <c r="H241" s="151"/>
      <c r="I241" s="77">
        <f t="shared" si="4"/>
        <v>0</v>
      </c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1:21" ht="16.5" customHeight="1" x14ac:dyDescent="0.25">
      <c r="A242" s="21" t="s">
        <v>475</v>
      </c>
      <c r="B242" s="126" t="s">
        <v>238</v>
      </c>
      <c r="C242" s="383">
        <v>1</v>
      </c>
      <c r="D242" s="392">
        <v>0</v>
      </c>
      <c r="E242" s="392">
        <v>0</v>
      </c>
      <c r="F242" s="132"/>
      <c r="G242" s="132"/>
      <c r="H242" s="132">
        <f>+D242+E242+F242+G242</f>
        <v>0</v>
      </c>
      <c r="I242" s="77">
        <f t="shared" si="4"/>
        <v>0</v>
      </c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</row>
    <row r="243" spans="1:21" ht="4.5" customHeight="1" x14ac:dyDescent="0.25">
      <c r="A243" s="18"/>
      <c r="B243" s="40"/>
      <c r="C243" s="40"/>
      <c r="D243" s="46"/>
      <c r="E243" s="46"/>
      <c r="F243" s="46"/>
      <c r="G243" s="46"/>
      <c r="H243" s="46"/>
      <c r="I243" s="77">
        <f t="shared" si="4"/>
        <v>0</v>
      </c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</row>
    <row r="244" spans="1:21" ht="33" customHeight="1" x14ac:dyDescent="0.25">
      <c r="A244" s="18" t="s">
        <v>131</v>
      </c>
      <c r="B244" s="40" t="s">
        <v>250</v>
      </c>
      <c r="C244" s="380">
        <v>3</v>
      </c>
      <c r="D244" s="378">
        <v>0</v>
      </c>
      <c r="E244" s="378">
        <v>1</v>
      </c>
      <c r="F244" s="46"/>
      <c r="G244" s="46"/>
      <c r="H244" s="46">
        <f>+D244+E244+F244+G244</f>
        <v>1</v>
      </c>
      <c r="I244" s="77">
        <f t="shared" si="4"/>
        <v>0.33333333333333331</v>
      </c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</row>
    <row r="245" spans="1:21" ht="4.5" customHeight="1" x14ac:dyDescent="0.25">
      <c r="A245" s="23"/>
      <c r="B245" s="131"/>
      <c r="C245" s="131"/>
      <c r="D245" s="30"/>
      <c r="E245" s="30"/>
      <c r="F245" s="30"/>
      <c r="G245" s="30"/>
      <c r="H245" s="30"/>
      <c r="I245" s="77">
        <f t="shared" si="4"/>
        <v>0</v>
      </c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</row>
    <row r="246" spans="1:21" ht="33" customHeight="1" x14ac:dyDescent="0.25">
      <c r="A246" s="58" t="s">
        <v>132</v>
      </c>
      <c r="B246" s="40" t="s">
        <v>251</v>
      </c>
      <c r="C246" s="380">
        <v>4</v>
      </c>
      <c r="D246" s="378">
        <v>1</v>
      </c>
      <c r="E246" s="378">
        <v>1</v>
      </c>
      <c r="F246" s="46"/>
      <c r="G246" s="46"/>
      <c r="H246" s="46">
        <f>+D246+E246+F246+G246</f>
        <v>2</v>
      </c>
      <c r="I246" s="77">
        <f t="shared" si="4"/>
        <v>0.5</v>
      </c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</row>
    <row r="247" spans="1:21" ht="4.5" customHeight="1" x14ac:dyDescent="0.25">
      <c r="A247" s="24"/>
      <c r="B247" s="40"/>
      <c r="C247" s="40"/>
      <c r="D247" s="46"/>
      <c r="E247" s="46"/>
      <c r="F247" s="46"/>
      <c r="G247" s="46"/>
      <c r="H247" s="46"/>
      <c r="I247" s="77">
        <f t="shared" si="4"/>
        <v>0</v>
      </c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</row>
    <row r="248" spans="1:21" ht="24.75" customHeight="1" x14ac:dyDescent="0.25">
      <c r="A248" s="367" t="s">
        <v>476</v>
      </c>
      <c r="B248" s="161" t="s">
        <v>252</v>
      </c>
      <c r="C248" s="380">
        <v>1</v>
      </c>
      <c r="D248" s="378">
        <v>0</v>
      </c>
      <c r="E248" s="378">
        <v>0</v>
      </c>
      <c r="F248" s="46"/>
      <c r="G248" s="46"/>
      <c r="H248" s="46">
        <f>+D248+E248+F248+G248</f>
        <v>0</v>
      </c>
      <c r="I248" s="77">
        <f t="shared" si="4"/>
        <v>0</v>
      </c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</row>
    <row r="249" spans="1:21" ht="5.25" customHeight="1" x14ac:dyDescent="0.25">
      <c r="A249" s="22"/>
      <c r="B249" s="40"/>
      <c r="C249" s="40"/>
      <c r="D249" s="46"/>
      <c r="E249" s="46"/>
      <c r="F249" s="46"/>
      <c r="G249" s="46"/>
      <c r="H249" s="46"/>
      <c r="I249" s="77">
        <f t="shared" si="4"/>
        <v>0</v>
      </c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</row>
    <row r="250" spans="1:21" ht="33" customHeight="1" x14ac:dyDescent="0.25">
      <c r="A250" s="58" t="s">
        <v>133</v>
      </c>
      <c r="B250" s="153" t="s">
        <v>253</v>
      </c>
      <c r="C250" s="380">
        <v>4</v>
      </c>
      <c r="D250" s="378">
        <v>1</v>
      </c>
      <c r="E250" s="378">
        <v>1</v>
      </c>
      <c r="F250" s="46"/>
      <c r="G250" s="46"/>
      <c r="H250" s="46">
        <f>+D250+E250+F250+G250</f>
        <v>2</v>
      </c>
      <c r="I250" s="77">
        <f t="shared" si="4"/>
        <v>0.5</v>
      </c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</row>
    <row r="251" spans="1:21" ht="5.25" customHeight="1" x14ac:dyDescent="0.25">
      <c r="A251" s="22"/>
      <c r="B251" s="40"/>
      <c r="C251" s="40"/>
      <c r="D251" s="46"/>
      <c r="E251" s="46"/>
      <c r="F251" s="46"/>
      <c r="G251" s="46"/>
      <c r="H251" s="46"/>
      <c r="I251" s="77">
        <f t="shared" si="4"/>
        <v>0</v>
      </c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</row>
    <row r="252" spans="1:21" ht="33" customHeight="1" x14ac:dyDescent="0.25">
      <c r="A252" s="58" t="s">
        <v>477</v>
      </c>
      <c r="B252" s="40" t="s">
        <v>254</v>
      </c>
      <c r="C252" s="380">
        <v>1</v>
      </c>
      <c r="D252" s="378">
        <v>0</v>
      </c>
      <c r="E252" s="378">
        <v>0</v>
      </c>
      <c r="F252" s="46"/>
      <c r="G252" s="46"/>
      <c r="H252" s="46">
        <f>+D252+E252+F252+G252</f>
        <v>0</v>
      </c>
      <c r="I252" s="77">
        <f t="shared" si="4"/>
        <v>0</v>
      </c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</row>
    <row r="253" spans="1:21" ht="4.5" customHeight="1" x14ac:dyDescent="0.25">
      <c r="A253" s="18"/>
      <c r="B253" s="40"/>
      <c r="C253" s="40"/>
      <c r="D253" s="46"/>
      <c r="E253" s="46"/>
      <c r="F253" s="46"/>
      <c r="G253" s="46"/>
      <c r="H253" s="46"/>
      <c r="I253" s="77">
        <f t="shared" si="4"/>
        <v>0</v>
      </c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</row>
    <row r="254" spans="1:21" ht="16.5" customHeight="1" x14ac:dyDescent="0.25">
      <c r="A254" s="13"/>
      <c r="B254" s="121"/>
      <c r="C254" s="121"/>
      <c r="D254" s="133"/>
      <c r="E254" s="133"/>
      <c r="F254" s="133"/>
      <c r="G254" s="133"/>
      <c r="H254" s="133"/>
      <c r="I254" s="77">
        <f t="shared" si="4"/>
        <v>0</v>
      </c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</row>
    <row r="255" spans="1:21" ht="33" customHeight="1" x14ac:dyDescent="0.25">
      <c r="A255" s="49" t="s">
        <v>451</v>
      </c>
      <c r="B255" s="70"/>
      <c r="C255" s="70"/>
      <c r="D255" s="151"/>
      <c r="E255" s="151"/>
      <c r="F255" s="151"/>
      <c r="G255" s="151"/>
      <c r="H255" s="151"/>
      <c r="I255" s="77">
        <f t="shared" si="4"/>
        <v>0</v>
      </c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</row>
    <row r="256" spans="1:21" ht="16.5" customHeight="1" x14ac:dyDescent="0.25">
      <c r="A256" s="2" t="s">
        <v>116</v>
      </c>
      <c r="B256" s="155" t="s">
        <v>453</v>
      </c>
      <c r="C256" s="134">
        <v>61</v>
      </c>
      <c r="D256" s="135">
        <v>18</v>
      </c>
      <c r="E256" s="135">
        <v>17</v>
      </c>
      <c r="F256" s="135"/>
      <c r="G256" s="135"/>
      <c r="H256" s="135">
        <f>+D256+E256+F256+G256</f>
        <v>35</v>
      </c>
      <c r="I256" s="77">
        <f t="shared" si="4"/>
        <v>0.57377049180327866</v>
      </c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</row>
    <row r="257" spans="1:21" ht="6" customHeight="1" x14ac:dyDescent="0.25">
      <c r="A257" s="3"/>
      <c r="B257" s="119"/>
      <c r="C257" s="119"/>
      <c r="D257" s="136"/>
      <c r="E257" s="136"/>
      <c r="F257" s="136"/>
      <c r="G257" s="136"/>
      <c r="H257" s="136"/>
      <c r="I257" s="77">
        <f t="shared" si="4"/>
        <v>0</v>
      </c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</row>
    <row r="258" spans="1:21" ht="16.5" customHeight="1" x14ac:dyDescent="0.25">
      <c r="A258" s="74" t="s">
        <v>322</v>
      </c>
      <c r="B258" s="156" t="s">
        <v>454</v>
      </c>
      <c r="C258" s="137">
        <v>9</v>
      </c>
      <c r="D258" s="216">
        <v>3</v>
      </c>
      <c r="E258" s="216">
        <v>2</v>
      </c>
      <c r="F258" s="216"/>
      <c r="G258" s="216"/>
      <c r="H258" s="216">
        <f>+D258+E258+F258+G258</f>
        <v>5</v>
      </c>
      <c r="I258" s="77">
        <f t="shared" si="4"/>
        <v>0.55555555555555558</v>
      </c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</row>
    <row r="259" spans="1:21" ht="6" customHeight="1" x14ac:dyDescent="0.25">
      <c r="A259" s="74"/>
      <c r="B259" s="137"/>
      <c r="C259" s="137"/>
      <c r="D259" s="216"/>
      <c r="E259" s="216"/>
      <c r="F259" s="216"/>
      <c r="G259" s="216"/>
      <c r="H259" s="216"/>
      <c r="I259" s="77">
        <f t="shared" si="4"/>
        <v>0</v>
      </c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</row>
    <row r="260" spans="1:21" ht="16.5" customHeight="1" x14ac:dyDescent="0.25">
      <c r="A260" s="74" t="s">
        <v>117</v>
      </c>
      <c r="B260" s="156" t="s">
        <v>453</v>
      </c>
      <c r="C260" s="137">
        <v>4</v>
      </c>
      <c r="D260" s="216">
        <v>0</v>
      </c>
      <c r="E260" s="216">
        <v>2</v>
      </c>
      <c r="F260" s="216"/>
      <c r="G260" s="216"/>
      <c r="H260" s="216">
        <f>+D260+E260+F260+G260</f>
        <v>2</v>
      </c>
      <c r="I260" s="77">
        <f t="shared" si="4"/>
        <v>0.5</v>
      </c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</row>
    <row r="261" spans="1:21" ht="6" customHeight="1" x14ac:dyDescent="0.25">
      <c r="A261" s="74"/>
      <c r="B261" s="137"/>
      <c r="C261" s="137"/>
      <c r="D261" s="216"/>
      <c r="E261" s="216"/>
      <c r="F261" s="216"/>
      <c r="G261" s="216"/>
      <c r="H261" s="216"/>
      <c r="I261" s="77">
        <f t="shared" si="4"/>
        <v>0</v>
      </c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</row>
    <row r="262" spans="1:21" ht="16.5" customHeight="1" x14ac:dyDescent="0.25">
      <c r="A262" s="74" t="s">
        <v>455</v>
      </c>
      <c r="B262" s="259" t="s">
        <v>456</v>
      </c>
      <c r="C262" s="137">
        <v>2</v>
      </c>
      <c r="D262" s="216">
        <v>2</v>
      </c>
      <c r="E262" s="216">
        <v>0</v>
      </c>
      <c r="F262" s="216"/>
      <c r="G262" s="216"/>
      <c r="H262" s="216">
        <v>0</v>
      </c>
      <c r="I262" s="77">
        <f t="shared" si="4"/>
        <v>0</v>
      </c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</row>
    <row r="263" spans="1:21" ht="6" customHeight="1" x14ac:dyDescent="0.25">
      <c r="A263" s="74"/>
      <c r="B263" s="137"/>
      <c r="C263" s="137"/>
      <c r="D263" s="216"/>
      <c r="E263" s="216"/>
      <c r="F263" s="216"/>
      <c r="G263" s="216"/>
      <c r="H263" s="216"/>
      <c r="I263" s="77">
        <f t="shared" si="4"/>
        <v>0</v>
      </c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</row>
    <row r="264" spans="1:21" ht="16.5" customHeight="1" x14ac:dyDescent="0.25">
      <c r="A264" s="74"/>
      <c r="B264" s="157"/>
      <c r="C264" s="137"/>
      <c r="D264" s="216"/>
      <c r="E264" s="216"/>
      <c r="F264" s="216"/>
      <c r="G264" s="216"/>
      <c r="H264" s="216"/>
      <c r="I264" s="77">
        <f t="shared" si="4"/>
        <v>0</v>
      </c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</row>
    <row r="265" spans="1:21" ht="33" customHeight="1" x14ac:dyDescent="0.25">
      <c r="A265" s="49" t="s">
        <v>452</v>
      </c>
      <c r="B265" s="70"/>
      <c r="C265" s="70"/>
      <c r="D265" s="151"/>
      <c r="E265" s="151"/>
      <c r="F265" s="151"/>
      <c r="G265" s="151"/>
      <c r="H265" s="151"/>
      <c r="I265" s="77">
        <f t="shared" si="4"/>
        <v>0</v>
      </c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</row>
    <row r="266" spans="1:21" ht="16.5" customHeight="1" x14ac:dyDescent="0.25">
      <c r="A266" s="87" t="s">
        <v>116</v>
      </c>
      <c r="B266" s="159" t="s">
        <v>453</v>
      </c>
      <c r="C266" s="123">
        <v>30</v>
      </c>
      <c r="D266" s="217">
        <v>1</v>
      </c>
      <c r="E266" s="217">
        <v>13</v>
      </c>
      <c r="F266" s="217"/>
      <c r="G266" s="217"/>
      <c r="H266" s="217">
        <f>+D266+E266+F266+G266</f>
        <v>14</v>
      </c>
      <c r="I266" s="77">
        <f t="shared" si="4"/>
        <v>0.46666666666666667</v>
      </c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</row>
    <row r="267" spans="1:21" ht="5.25" customHeight="1" x14ac:dyDescent="0.25">
      <c r="A267" s="3"/>
      <c r="B267" s="119"/>
      <c r="C267" s="119"/>
      <c r="D267" s="136"/>
      <c r="E267" s="136"/>
      <c r="F267" s="136"/>
      <c r="G267" s="136"/>
      <c r="H267" s="136"/>
      <c r="I267" s="77">
        <f t="shared" si="4"/>
        <v>0</v>
      </c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</row>
    <row r="268" spans="1:21" ht="16.5" customHeight="1" x14ac:dyDescent="0.25">
      <c r="A268" s="3" t="s">
        <v>323</v>
      </c>
      <c r="B268" s="158" t="s">
        <v>454</v>
      </c>
      <c r="C268" s="119">
        <v>2</v>
      </c>
      <c r="D268" s="136">
        <v>0</v>
      </c>
      <c r="E268" s="136">
        <v>2</v>
      </c>
      <c r="F268" s="136"/>
      <c r="G268" s="136"/>
      <c r="H268" s="136">
        <f>+D268+E268+F268+G268</f>
        <v>2</v>
      </c>
      <c r="I268" s="77">
        <f t="shared" si="4"/>
        <v>1</v>
      </c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</row>
    <row r="269" spans="1:21" ht="5.25" customHeight="1" x14ac:dyDescent="0.25">
      <c r="A269" s="3"/>
      <c r="B269" s="119"/>
      <c r="C269" s="119"/>
      <c r="D269" s="136"/>
      <c r="E269" s="136"/>
      <c r="F269" s="136"/>
      <c r="G269" s="136"/>
      <c r="H269" s="136"/>
      <c r="I269" s="77">
        <f t="shared" si="4"/>
        <v>0</v>
      </c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</row>
    <row r="270" spans="1:21" ht="16.5" customHeight="1" x14ac:dyDescent="0.25">
      <c r="A270" s="3" t="s">
        <v>118</v>
      </c>
      <c r="B270" s="158" t="s">
        <v>453</v>
      </c>
      <c r="C270" s="119">
        <v>8</v>
      </c>
      <c r="D270" s="136">
        <v>4</v>
      </c>
      <c r="E270" s="136">
        <v>2</v>
      </c>
      <c r="F270" s="136"/>
      <c r="G270" s="136"/>
      <c r="H270" s="136">
        <f>+D270+E270+F270+G270</f>
        <v>6</v>
      </c>
      <c r="I270" s="77">
        <f t="shared" si="4"/>
        <v>0.75</v>
      </c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</row>
    <row r="271" spans="1:21" ht="5.25" customHeight="1" x14ac:dyDescent="0.25">
      <c r="A271" s="3"/>
      <c r="B271" s="119"/>
      <c r="C271" s="119"/>
      <c r="D271" s="136"/>
      <c r="E271" s="136"/>
      <c r="F271" s="136"/>
      <c r="G271" s="136"/>
      <c r="H271" s="136"/>
      <c r="I271" s="77">
        <f t="shared" si="4"/>
        <v>0</v>
      </c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</row>
    <row r="272" spans="1:21" ht="16.5" customHeight="1" x14ac:dyDescent="0.25">
      <c r="A272" s="74"/>
      <c r="B272" s="259"/>
      <c r="C272" s="137"/>
      <c r="D272" s="216"/>
      <c r="E272" s="216"/>
      <c r="F272" s="216"/>
      <c r="G272" s="216"/>
      <c r="H272" s="216"/>
      <c r="I272" s="77">
        <f t="shared" si="4"/>
        <v>0</v>
      </c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</row>
    <row r="273" spans="1:21" ht="33" customHeight="1" x14ac:dyDescent="0.25">
      <c r="A273" s="202" t="s">
        <v>159</v>
      </c>
      <c r="B273" s="71"/>
      <c r="C273" s="71"/>
      <c r="D273" s="151"/>
      <c r="E273" s="151"/>
      <c r="F273" s="151"/>
      <c r="G273" s="151"/>
      <c r="H273" s="151"/>
      <c r="I273" s="77">
        <f t="shared" si="4"/>
        <v>0</v>
      </c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</row>
    <row r="274" spans="1:21" ht="17.25" customHeight="1" x14ac:dyDescent="0.25">
      <c r="A274" s="8" t="s">
        <v>72</v>
      </c>
      <c r="B274" s="40" t="s">
        <v>268</v>
      </c>
      <c r="C274" s="175">
        <v>74</v>
      </c>
      <c r="D274" s="176"/>
      <c r="E274" s="176"/>
      <c r="F274" s="176"/>
      <c r="G274" s="176"/>
      <c r="H274" s="176">
        <f>+D274+E274+F274+G274</f>
        <v>0</v>
      </c>
      <c r="I274" s="77">
        <f t="shared" si="4"/>
        <v>0</v>
      </c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</row>
    <row r="275" spans="1:21" ht="3.75" customHeight="1" x14ac:dyDescent="0.25">
      <c r="A275" s="8"/>
      <c r="B275" s="40"/>
      <c r="C275" s="175"/>
      <c r="D275" s="176"/>
      <c r="E275" s="176"/>
      <c r="F275" s="176"/>
      <c r="G275" s="176"/>
      <c r="H275" s="176"/>
      <c r="I275" s="77">
        <f t="shared" si="4"/>
        <v>0</v>
      </c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</row>
    <row r="276" spans="1:21" ht="16.5" customHeight="1" x14ac:dyDescent="0.25">
      <c r="A276" s="10"/>
      <c r="B276" s="35"/>
      <c r="C276" s="197"/>
      <c r="D276" s="198"/>
      <c r="E276" s="198"/>
      <c r="F276" s="198"/>
      <c r="G276" s="198"/>
      <c r="H276" s="198"/>
      <c r="I276" s="77">
        <f t="shared" si="4"/>
        <v>0</v>
      </c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</row>
    <row r="277" spans="1:21" ht="33" customHeight="1" x14ac:dyDescent="0.25">
      <c r="A277" s="49" t="s">
        <v>160</v>
      </c>
      <c r="B277" s="70"/>
      <c r="C277" s="191"/>
      <c r="D277" s="192"/>
      <c r="E277" s="192"/>
      <c r="F277" s="192"/>
      <c r="G277" s="192"/>
      <c r="H277" s="192"/>
      <c r="I277" s="77">
        <f t="shared" si="4"/>
        <v>0</v>
      </c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</row>
    <row r="278" spans="1:21" ht="20.25" customHeight="1" x14ac:dyDescent="0.25">
      <c r="A278" s="33" t="s">
        <v>289</v>
      </c>
      <c r="B278" s="153" t="s">
        <v>284</v>
      </c>
      <c r="C278" s="175">
        <v>1927</v>
      </c>
      <c r="D278" s="176"/>
      <c r="E278" s="176"/>
      <c r="F278" s="176"/>
      <c r="G278" s="176"/>
      <c r="H278" s="176">
        <f>+D278+E278+F278+G278</f>
        <v>0</v>
      </c>
      <c r="I278" s="77">
        <f t="shared" si="4"/>
        <v>0</v>
      </c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</row>
    <row r="279" spans="1:21" ht="5.25" customHeight="1" x14ac:dyDescent="0.25">
      <c r="A279" s="57"/>
      <c r="B279" s="35"/>
      <c r="C279" s="197"/>
      <c r="D279" s="198"/>
      <c r="E279" s="198"/>
      <c r="F279" s="198"/>
      <c r="G279" s="198"/>
      <c r="H279" s="198"/>
      <c r="I279" s="77">
        <f t="shared" si="4"/>
        <v>0</v>
      </c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</row>
    <row r="280" spans="1:21" ht="16.5" customHeight="1" x14ac:dyDescent="0.25">
      <c r="A280" s="57" t="s">
        <v>290</v>
      </c>
      <c r="B280" s="35" t="s">
        <v>285</v>
      </c>
      <c r="C280" s="197">
        <v>60</v>
      </c>
      <c r="D280" s="198"/>
      <c r="E280" s="198"/>
      <c r="F280" s="198"/>
      <c r="G280" s="198"/>
      <c r="H280" s="198">
        <f>+D280+E280+F280+G280</f>
        <v>0</v>
      </c>
      <c r="I280" s="77">
        <f t="shared" si="4"/>
        <v>0</v>
      </c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</row>
    <row r="281" spans="1:21" ht="5.25" customHeight="1" x14ac:dyDescent="0.25">
      <c r="A281" s="57"/>
      <c r="B281" s="35"/>
      <c r="C281" s="197"/>
      <c r="D281" s="198"/>
      <c r="E281" s="198"/>
      <c r="F281" s="198"/>
      <c r="G281" s="198"/>
      <c r="H281" s="198"/>
      <c r="I281" s="77">
        <f t="shared" si="4"/>
        <v>0</v>
      </c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</row>
    <row r="282" spans="1:21" ht="16.5" customHeight="1" x14ac:dyDescent="0.25">
      <c r="A282" s="57" t="s">
        <v>291</v>
      </c>
      <c r="B282" s="201" t="s">
        <v>286</v>
      </c>
      <c r="C282" s="197">
        <v>219</v>
      </c>
      <c r="D282" s="198"/>
      <c r="E282" s="198"/>
      <c r="F282" s="198"/>
      <c r="G282" s="198"/>
      <c r="H282" s="198">
        <f>+D282+E282+F282+G282</f>
        <v>0</v>
      </c>
      <c r="I282" s="77">
        <f t="shared" si="4"/>
        <v>0</v>
      </c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</row>
    <row r="283" spans="1:21" ht="5.25" customHeight="1" x14ac:dyDescent="0.25">
      <c r="A283" s="57"/>
      <c r="B283" s="35"/>
      <c r="C283" s="197"/>
      <c r="D283" s="198"/>
      <c r="E283" s="198"/>
      <c r="F283" s="198"/>
      <c r="G283" s="198"/>
      <c r="H283" s="198"/>
      <c r="I283" s="77">
        <f t="shared" si="4"/>
        <v>0</v>
      </c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</row>
    <row r="284" spans="1:21" ht="16.5" customHeight="1" x14ac:dyDescent="0.25">
      <c r="A284" s="57" t="s">
        <v>292</v>
      </c>
      <c r="B284" s="35" t="s">
        <v>167</v>
      </c>
      <c r="C284" s="197">
        <v>1204</v>
      </c>
      <c r="D284" s="198"/>
      <c r="E284" s="198"/>
      <c r="F284" s="198"/>
      <c r="G284" s="198"/>
      <c r="H284" s="198">
        <f>+D284+E284+F284+G284</f>
        <v>0</v>
      </c>
      <c r="I284" s="77">
        <f t="shared" si="4"/>
        <v>0</v>
      </c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</row>
    <row r="285" spans="1:21" ht="5.25" customHeight="1" x14ac:dyDescent="0.25">
      <c r="A285" s="57"/>
      <c r="B285" s="35"/>
      <c r="C285" s="197"/>
      <c r="D285" s="198"/>
      <c r="E285" s="198"/>
      <c r="F285" s="198"/>
      <c r="G285" s="198"/>
      <c r="H285" s="198"/>
      <c r="I285" s="77">
        <f t="shared" si="4"/>
        <v>0</v>
      </c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</row>
    <row r="286" spans="1:21" ht="16.5" customHeight="1" x14ac:dyDescent="0.25">
      <c r="A286" s="57" t="s">
        <v>293</v>
      </c>
      <c r="B286" s="35" t="s">
        <v>167</v>
      </c>
      <c r="C286" s="197">
        <v>12180</v>
      </c>
      <c r="D286" s="198"/>
      <c r="E286" s="198"/>
      <c r="F286" s="198"/>
      <c r="G286" s="198"/>
      <c r="H286" s="198">
        <f>+D286+E286+F286+G286</f>
        <v>0</v>
      </c>
      <c r="I286" s="77">
        <f t="shared" si="4"/>
        <v>0</v>
      </c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</row>
    <row r="287" spans="1:21" ht="5.25" customHeight="1" x14ac:dyDescent="0.25">
      <c r="A287" s="57"/>
      <c r="B287" s="35"/>
      <c r="C287" s="197"/>
      <c r="D287" s="198"/>
      <c r="E287" s="198"/>
      <c r="F287" s="198"/>
      <c r="G287" s="198"/>
      <c r="H287" s="198"/>
      <c r="I287" s="77">
        <f t="shared" si="4"/>
        <v>0</v>
      </c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</row>
    <row r="288" spans="1:21" ht="16.5" customHeight="1" x14ac:dyDescent="0.25">
      <c r="A288" s="11"/>
      <c r="B288" s="35"/>
      <c r="C288" s="197"/>
      <c r="D288" s="198"/>
      <c r="E288" s="198"/>
      <c r="F288" s="198"/>
      <c r="G288" s="198"/>
      <c r="H288" s="198"/>
      <c r="I288" s="77">
        <f t="shared" si="4"/>
        <v>0</v>
      </c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</row>
    <row r="289" spans="1:21" ht="33" customHeight="1" x14ac:dyDescent="0.25">
      <c r="A289" s="49" t="s">
        <v>161</v>
      </c>
      <c r="B289" s="70"/>
      <c r="C289" s="191"/>
      <c r="D289" s="192"/>
      <c r="E289" s="192"/>
      <c r="F289" s="192"/>
      <c r="G289" s="192"/>
      <c r="H289" s="192"/>
      <c r="I289" s="77">
        <f t="shared" si="4"/>
        <v>0</v>
      </c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</row>
    <row r="290" spans="1:21" ht="16.5" customHeight="1" x14ac:dyDescent="0.25">
      <c r="A290" s="8" t="s">
        <v>294</v>
      </c>
      <c r="B290" s="40" t="s">
        <v>194</v>
      </c>
      <c r="C290" s="175">
        <v>1027</v>
      </c>
      <c r="D290" s="176"/>
      <c r="E290" s="176"/>
      <c r="F290" s="176"/>
      <c r="G290" s="176"/>
      <c r="H290" s="176">
        <f>+D290+E290+F290+G290</f>
        <v>0</v>
      </c>
      <c r="I290" s="77">
        <f t="shared" ref="I290:I353" si="5">IFERROR(H290/C290,0)</f>
        <v>0</v>
      </c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</row>
    <row r="291" spans="1:21" ht="5.25" customHeight="1" x14ac:dyDescent="0.25">
      <c r="A291" s="11"/>
      <c r="B291" s="35"/>
      <c r="C291" s="197"/>
      <c r="D291" s="198"/>
      <c r="E291" s="198"/>
      <c r="F291" s="198"/>
      <c r="G291" s="198"/>
      <c r="H291" s="198"/>
      <c r="I291" s="77">
        <f t="shared" si="5"/>
        <v>0</v>
      </c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</row>
    <row r="292" spans="1:21" ht="16.5" customHeight="1" x14ac:dyDescent="0.25">
      <c r="A292" s="11" t="s">
        <v>295</v>
      </c>
      <c r="B292" s="35" t="s">
        <v>167</v>
      </c>
      <c r="C292" s="197">
        <v>932</v>
      </c>
      <c r="D292" s="198"/>
      <c r="E292" s="198"/>
      <c r="F292" s="198"/>
      <c r="G292" s="198"/>
      <c r="H292" s="198">
        <f>+D292+E292+F292+G292</f>
        <v>0</v>
      </c>
      <c r="I292" s="77">
        <f t="shared" si="5"/>
        <v>0</v>
      </c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</row>
    <row r="293" spans="1:21" ht="5.25" customHeight="1" x14ac:dyDescent="0.25">
      <c r="A293" s="11"/>
      <c r="B293" s="35"/>
      <c r="C293" s="197"/>
      <c r="D293" s="198"/>
      <c r="E293" s="198"/>
      <c r="F293" s="198"/>
      <c r="G293" s="198"/>
      <c r="H293" s="198"/>
      <c r="I293" s="77">
        <f t="shared" si="5"/>
        <v>0</v>
      </c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</row>
    <row r="294" spans="1:21" ht="16.5" customHeight="1" x14ac:dyDescent="0.25">
      <c r="A294" s="11" t="s">
        <v>296</v>
      </c>
      <c r="B294" s="35" t="s">
        <v>231</v>
      </c>
      <c r="C294" s="197">
        <v>932</v>
      </c>
      <c r="D294" s="198"/>
      <c r="E294" s="198"/>
      <c r="F294" s="198"/>
      <c r="G294" s="198"/>
      <c r="H294" s="198">
        <f>+D294+E294+F294+G294</f>
        <v>0</v>
      </c>
      <c r="I294" s="77">
        <f t="shared" si="5"/>
        <v>0</v>
      </c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</row>
    <row r="295" spans="1:21" ht="5.25" customHeight="1" x14ac:dyDescent="0.25">
      <c r="A295" s="11"/>
      <c r="B295" s="35"/>
      <c r="C295" s="197"/>
      <c r="D295" s="198"/>
      <c r="E295" s="198"/>
      <c r="F295" s="198"/>
      <c r="G295" s="198"/>
      <c r="H295" s="198"/>
      <c r="I295" s="77">
        <f t="shared" si="5"/>
        <v>0</v>
      </c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</row>
    <row r="296" spans="1:21" ht="16.5" customHeight="1" x14ac:dyDescent="0.25">
      <c r="A296" s="11" t="s">
        <v>297</v>
      </c>
      <c r="B296" s="35" t="s">
        <v>167</v>
      </c>
      <c r="C296" s="197">
        <v>32219</v>
      </c>
      <c r="D296" s="198"/>
      <c r="E296" s="198"/>
      <c r="F296" s="198"/>
      <c r="G296" s="198"/>
      <c r="H296" s="198">
        <f>+D296+E296+F296+G296</f>
        <v>0</v>
      </c>
      <c r="I296" s="77">
        <f t="shared" si="5"/>
        <v>0</v>
      </c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</row>
    <row r="297" spans="1:21" ht="5.25" customHeight="1" x14ac:dyDescent="0.25">
      <c r="A297" s="11"/>
      <c r="B297" s="35"/>
      <c r="C297" s="197"/>
      <c r="D297" s="198"/>
      <c r="E297" s="198"/>
      <c r="F297" s="198"/>
      <c r="G297" s="198"/>
      <c r="H297" s="198"/>
      <c r="I297" s="77">
        <f t="shared" si="5"/>
        <v>0</v>
      </c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</row>
    <row r="298" spans="1:21" ht="16.5" customHeight="1" x14ac:dyDescent="0.25">
      <c r="A298" s="11"/>
      <c r="B298" s="35"/>
      <c r="C298" s="197"/>
      <c r="D298" s="198"/>
      <c r="E298" s="198"/>
      <c r="F298" s="198"/>
      <c r="G298" s="198"/>
      <c r="H298" s="198"/>
      <c r="I298" s="77">
        <f t="shared" si="5"/>
        <v>0</v>
      </c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</row>
    <row r="299" spans="1:21" ht="33" customHeight="1" x14ac:dyDescent="0.25">
      <c r="A299" s="49" t="s">
        <v>162</v>
      </c>
      <c r="B299" s="70"/>
      <c r="C299" s="191"/>
      <c r="D299" s="192"/>
      <c r="E299" s="192"/>
      <c r="F299" s="192"/>
      <c r="G299" s="192"/>
      <c r="H299" s="192"/>
      <c r="I299" s="77">
        <f t="shared" si="5"/>
        <v>0</v>
      </c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</row>
    <row r="300" spans="1:21" ht="16.5" customHeight="1" x14ac:dyDescent="0.25">
      <c r="A300" s="8" t="s">
        <v>298</v>
      </c>
      <c r="B300" s="40" t="s">
        <v>285</v>
      </c>
      <c r="C300" s="175">
        <v>2312</v>
      </c>
      <c r="D300" s="176"/>
      <c r="E300" s="176"/>
      <c r="F300" s="176"/>
      <c r="G300" s="176"/>
      <c r="H300" s="176">
        <f>+D300+E300+F300+G300</f>
        <v>0</v>
      </c>
      <c r="I300" s="77">
        <f t="shared" si="5"/>
        <v>0</v>
      </c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</row>
    <row r="301" spans="1:21" ht="5.25" customHeight="1" x14ac:dyDescent="0.25">
      <c r="A301" s="11"/>
      <c r="B301" s="35"/>
      <c r="C301" s="197"/>
      <c r="D301" s="198"/>
      <c r="E301" s="198"/>
      <c r="F301" s="198"/>
      <c r="G301" s="198"/>
      <c r="H301" s="198"/>
      <c r="I301" s="77">
        <f t="shared" si="5"/>
        <v>0</v>
      </c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</row>
    <row r="302" spans="1:21" ht="16.5" customHeight="1" x14ac:dyDescent="0.25">
      <c r="A302" s="11" t="s">
        <v>299</v>
      </c>
      <c r="B302" s="35" t="s">
        <v>285</v>
      </c>
      <c r="C302" s="197">
        <v>2356</v>
      </c>
      <c r="D302" s="198"/>
      <c r="E302" s="198"/>
      <c r="F302" s="198"/>
      <c r="G302" s="198"/>
      <c r="H302" s="198">
        <f>+D302+E302+F302+G302</f>
        <v>0</v>
      </c>
      <c r="I302" s="77">
        <f t="shared" si="5"/>
        <v>0</v>
      </c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</row>
    <row r="303" spans="1:21" ht="5.25" customHeight="1" x14ac:dyDescent="0.25">
      <c r="A303" s="11"/>
      <c r="B303" s="35"/>
      <c r="C303" s="197"/>
      <c r="D303" s="198"/>
      <c r="E303" s="198"/>
      <c r="F303" s="198"/>
      <c r="G303" s="198"/>
      <c r="H303" s="198"/>
      <c r="I303" s="77">
        <f t="shared" si="5"/>
        <v>0</v>
      </c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</row>
    <row r="304" spans="1:21" ht="16.5" customHeight="1" x14ac:dyDescent="0.25">
      <c r="A304" s="11" t="s">
        <v>300</v>
      </c>
      <c r="B304" s="35" t="s">
        <v>231</v>
      </c>
      <c r="C304" s="197">
        <v>1859</v>
      </c>
      <c r="D304" s="198"/>
      <c r="E304" s="198"/>
      <c r="F304" s="198"/>
      <c r="G304" s="198"/>
      <c r="H304" s="198">
        <f>+D304+E304+F304+G304</f>
        <v>0</v>
      </c>
      <c r="I304" s="77">
        <f t="shared" si="5"/>
        <v>0</v>
      </c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</row>
    <row r="305" spans="1:21" ht="5.25" customHeight="1" x14ac:dyDescent="0.25">
      <c r="A305" s="11"/>
      <c r="B305" s="35"/>
      <c r="C305" s="197"/>
      <c r="D305" s="198"/>
      <c r="E305" s="198"/>
      <c r="F305" s="198"/>
      <c r="G305" s="198"/>
      <c r="H305" s="198"/>
      <c r="I305" s="77">
        <f t="shared" si="5"/>
        <v>0</v>
      </c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</row>
    <row r="306" spans="1:21" ht="16.5" customHeight="1" x14ac:dyDescent="0.25">
      <c r="A306" s="11" t="s">
        <v>301</v>
      </c>
      <c r="B306" s="35" t="s">
        <v>231</v>
      </c>
      <c r="C306" s="197">
        <v>13609</v>
      </c>
      <c r="D306" s="198"/>
      <c r="E306" s="198"/>
      <c r="F306" s="198"/>
      <c r="G306" s="198"/>
      <c r="H306" s="198">
        <f>+D306+E306+F306+G306</f>
        <v>0</v>
      </c>
      <c r="I306" s="77">
        <f t="shared" si="5"/>
        <v>0</v>
      </c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</row>
    <row r="307" spans="1:21" ht="5.25" customHeight="1" x14ac:dyDescent="0.25">
      <c r="A307" s="11"/>
      <c r="B307" s="35"/>
      <c r="C307" s="197"/>
      <c r="D307" s="198"/>
      <c r="E307" s="198"/>
      <c r="F307" s="198"/>
      <c r="G307" s="198"/>
      <c r="H307" s="198"/>
      <c r="I307" s="77">
        <f t="shared" si="5"/>
        <v>0</v>
      </c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</row>
    <row r="308" spans="1:21" ht="20.25" customHeight="1" x14ac:dyDescent="0.25">
      <c r="A308" s="11" t="s">
        <v>302</v>
      </c>
      <c r="B308" s="211" t="s">
        <v>286</v>
      </c>
      <c r="C308" s="197">
        <v>305</v>
      </c>
      <c r="D308" s="198"/>
      <c r="E308" s="198"/>
      <c r="F308" s="198"/>
      <c r="G308" s="198"/>
      <c r="H308" s="198">
        <f>+D308+E308+F308+G308</f>
        <v>0</v>
      </c>
      <c r="I308" s="77">
        <f t="shared" si="5"/>
        <v>0</v>
      </c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</row>
    <row r="309" spans="1:21" ht="5.25" customHeight="1" x14ac:dyDescent="0.25">
      <c r="A309" s="11"/>
      <c r="B309" s="35"/>
      <c r="C309" s="197"/>
      <c r="D309" s="198"/>
      <c r="E309" s="198"/>
      <c r="F309" s="198"/>
      <c r="G309" s="198"/>
      <c r="H309" s="198"/>
      <c r="I309" s="77">
        <f t="shared" si="5"/>
        <v>0</v>
      </c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</row>
    <row r="310" spans="1:21" ht="16.5" customHeight="1" x14ac:dyDescent="0.25">
      <c r="A310" s="10"/>
      <c r="B310" s="88"/>
      <c r="C310" s="179"/>
      <c r="D310" s="345"/>
      <c r="E310" s="345"/>
      <c r="F310" s="345"/>
      <c r="G310" s="345"/>
      <c r="H310" s="345"/>
      <c r="I310" s="77">
        <f t="shared" si="5"/>
        <v>0</v>
      </c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</row>
    <row r="311" spans="1:21" ht="33" customHeight="1" x14ac:dyDescent="0.25">
      <c r="A311" s="49" t="s">
        <v>163</v>
      </c>
      <c r="B311" s="70"/>
      <c r="C311" s="191"/>
      <c r="D311" s="192"/>
      <c r="E311" s="192"/>
      <c r="F311" s="192"/>
      <c r="G311" s="192"/>
      <c r="H311" s="192"/>
      <c r="I311" s="77">
        <f t="shared" si="5"/>
        <v>0</v>
      </c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</row>
    <row r="312" spans="1:21" ht="21" customHeight="1" x14ac:dyDescent="0.25">
      <c r="A312" s="16" t="s">
        <v>303</v>
      </c>
      <c r="B312" s="265" t="s">
        <v>286</v>
      </c>
      <c r="C312" s="173">
        <v>9719</v>
      </c>
      <c r="D312" s="174"/>
      <c r="E312" s="174"/>
      <c r="F312" s="174"/>
      <c r="G312" s="174"/>
      <c r="H312" s="174">
        <f>+D312+E312+F312+G312</f>
        <v>0</v>
      </c>
      <c r="I312" s="77">
        <f t="shared" si="5"/>
        <v>0</v>
      </c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</row>
    <row r="313" spans="1:21" ht="5.25" customHeight="1" x14ac:dyDescent="0.25">
      <c r="A313" s="8"/>
      <c r="B313" s="40"/>
      <c r="C313" s="175"/>
      <c r="D313" s="199"/>
      <c r="E313" s="199"/>
      <c r="F313" s="199"/>
      <c r="G313" s="199"/>
      <c r="H313" s="199"/>
      <c r="I313" s="77">
        <f t="shared" si="5"/>
        <v>0</v>
      </c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</row>
    <row r="314" spans="1:21" ht="16.5" customHeight="1" x14ac:dyDescent="0.25">
      <c r="A314" s="10"/>
      <c r="B314" s="88"/>
      <c r="C314" s="179"/>
      <c r="D314" s="200"/>
      <c r="E314" s="200"/>
      <c r="F314" s="200"/>
      <c r="G314" s="200"/>
      <c r="H314" s="200"/>
      <c r="I314" s="77">
        <f t="shared" si="5"/>
        <v>0</v>
      </c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</row>
    <row r="315" spans="1:21" ht="33" customHeight="1" x14ac:dyDescent="0.25">
      <c r="A315" s="203" t="s">
        <v>73</v>
      </c>
      <c r="B315" s="69"/>
      <c r="C315" s="195"/>
      <c r="D315" s="195"/>
      <c r="E315" s="195"/>
      <c r="F315" s="195"/>
      <c r="G315" s="195"/>
      <c r="H315" s="195"/>
      <c r="I315" s="77">
        <f t="shared" si="5"/>
        <v>0</v>
      </c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</row>
    <row r="316" spans="1:21" ht="16.5" customHeight="1" x14ac:dyDescent="0.25">
      <c r="A316" s="89" t="s">
        <v>74</v>
      </c>
      <c r="B316" s="123" t="s">
        <v>287</v>
      </c>
      <c r="C316" s="167">
        <v>420</v>
      </c>
      <c r="D316" s="168">
        <v>110</v>
      </c>
      <c r="E316" s="168">
        <v>115</v>
      </c>
      <c r="F316" s="168"/>
      <c r="G316" s="168"/>
      <c r="H316" s="168">
        <f>+D316+E316+F316+G316</f>
        <v>225</v>
      </c>
      <c r="I316" s="77">
        <f t="shared" si="5"/>
        <v>0.5357142857142857</v>
      </c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</row>
    <row r="317" spans="1:21" ht="5.25" customHeight="1" x14ac:dyDescent="0.25">
      <c r="A317" s="90"/>
      <c r="B317" s="119"/>
      <c r="C317" s="169"/>
      <c r="D317" s="171"/>
      <c r="E317" s="171"/>
      <c r="F317" s="171"/>
      <c r="G317" s="171"/>
      <c r="H317" s="171"/>
      <c r="I317" s="77">
        <f t="shared" si="5"/>
        <v>0</v>
      </c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</row>
    <row r="318" spans="1:21" ht="16.5" customHeight="1" x14ac:dyDescent="0.25">
      <c r="A318" s="90" t="s">
        <v>75</v>
      </c>
      <c r="B318" s="119" t="s">
        <v>167</v>
      </c>
      <c r="C318" s="169">
        <v>380</v>
      </c>
      <c r="D318" s="171">
        <v>98</v>
      </c>
      <c r="E318" s="171">
        <v>76</v>
      </c>
      <c r="F318" s="171"/>
      <c r="G318" s="171"/>
      <c r="H318" s="171">
        <f>+D318+E318+F318+G318</f>
        <v>174</v>
      </c>
      <c r="I318" s="77">
        <f t="shared" si="5"/>
        <v>0.45789473684210524</v>
      </c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</row>
    <row r="319" spans="1:21" ht="5.25" customHeight="1" x14ac:dyDescent="0.25">
      <c r="A319" s="90"/>
      <c r="B319" s="119"/>
      <c r="C319" s="169"/>
      <c r="D319" s="171"/>
      <c r="E319" s="171"/>
      <c r="F319" s="171"/>
      <c r="G319" s="171"/>
      <c r="H319" s="171"/>
      <c r="I319" s="77">
        <f t="shared" si="5"/>
        <v>0</v>
      </c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</row>
    <row r="320" spans="1:21" ht="16.5" customHeight="1" x14ac:dyDescent="0.25">
      <c r="A320" s="90" t="s">
        <v>76</v>
      </c>
      <c r="B320" s="165" t="s">
        <v>288</v>
      </c>
      <c r="C320" s="169">
        <v>65</v>
      </c>
      <c r="D320" s="171">
        <v>7</v>
      </c>
      <c r="E320" s="171">
        <v>11</v>
      </c>
      <c r="F320" s="171"/>
      <c r="G320" s="171"/>
      <c r="H320" s="171">
        <f>+D320+E320+F320+G320</f>
        <v>18</v>
      </c>
      <c r="I320" s="77">
        <f t="shared" si="5"/>
        <v>0.27692307692307694</v>
      </c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</row>
    <row r="321" spans="1:21" ht="5.25" customHeight="1" x14ac:dyDescent="0.25">
      <c r="A321" s="90"/>
      <c r="B321" s="119"/>
      <c r="C321" s="169"/>
      <c r="D321" s="171"/>
      <c r="E321" s="171"/>
      <c r="F321" s="171"/>
      <c r="G321" s="171"/>
      <c r="H321" s="171"/>
      <c r="I321" s="77">
        <f t="shared" si="5"/>
        <v>0</v>
      </c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</row>
    <row r="322" spans="1:21" ht="16.5" customHeight="1" x14ac:dyDescent="0.25">
      <c r="A322" s="90" t="s">
        <v>77</v>
      </c>
      <c r="B322" s="165" t="s">
        <v>288</v>
      </c>
      <c r="C322" s="169">
        <v>75</v>
      </c>
      <c r="D322" s="171">
        <v>8</v>
      </c>
      <c r="E322" s="171">
        <v>13</v>
      </c>
      <c r="F322" s="171"/>
      <c r="G322" s="171"/>
      <c r="H322" s="171">
        <f>+D322+E322+F322+G322</f>
        <v>21</v>
      </c>
      <c r="I322" s="77">
        <f t="shared" si="5"/>
        <v>0.28000000000000003</v>
      </c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</row>
    <row r="323" spans="1:21" ht="5.25" customHeight="1" x14ac:dyDescent="0.25">
      <c r="A323" s="90"/>
      <c r="B323" s="119"/>
      <c r="C323" s="169"/>
      <c r="D323" s="171"/>
      <c r="E323" s="171"/>
      <c r="F323" s="171"/>
      <c r="G323" s="171"/>
      <c r="H323" s="171"/>
      <c r="I323" s="77">
        <f t="shared" si="5"/>
        <v>0</v>
      </c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</row>
    <row r="324" spans="1:21" ht="16.5" customHeight="1" x14ac:dyDescent="0.25">
      <c r="A324" s="90" t="s">
        <v>78</v>
      </c>
      <c r="B324" s="119" t="s">
        <v>170</v>
      </c>
      <c r="C324" s="169">
        <v>56</v>
      </c>
      <c r="D324" s="171">
        <v>8</v>
      </c>
      <c r="E324" s="171">
        <v>13</v>
      </c>
      <c r="F324" s="171"/>
      <c r="G324" s="171"/>
      <c r="H324" s="171">
        <f>+D324+E324+F324+G324</f>
        <v>21</v>
      </c>
      <c r="I324" s="77">
        <f t="shared" si="5"/>
        <v>0.375</v>
      </c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</row>
    <row r="325" spans="1:21" ht="5.25" customHeight="1" x14ac:dyDescent="0.25">
      <c r="A325" s="90"/>
      <c r="B325" s="119"/>
      <c r="C325" s="169"/>
      <c r="D325" s="171"/>
      <c r="E325" s="171"/>
      <c r="F325" s="171"/>
      <c r="G325" s="171"/>
      <c r="H325" s="171"/>
      <c r="I325" s="77">
        <f t="shared" si="5"/>
        <v>0</v>
      </c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</row>
    <row r="326" spans="1:21" ht="16.5" customHeight="1" x14ac:dyDescent="0.25">
      <c r="A326" s="91"/>
      <c r="B326" s="121"/>
      <c r="C326" s="188"/>
      <c r="D326" s="189"/>
      <c r="E326" s="189"/>
      <c r="F326" s="189"/>
      <c r="G326" s="189"/>
      <c r="H326" s="189"/>
      <c r="I326" s="77">
        <f t="shared" si="5"/>
        <v>0</v>
      </c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</row>
    <row r="327" spans="1:21" ht="33" customHeight="1" x14ac:dyDescent="0.25">
      <c r="A327" s="49" t="s">
        <v>82</v>
      </c>
      <c r="B327" s="70"/>
      <c r="C327" s="70"/>
      <c r="D327" s="151"/>
      <c r="E327" s="151"/>
      <c r="F327" s="151"/>
      <c r="G327" s="151"/>
      <c r="H327" s="151"/>
      <c r="I327" s="77">
        <f t="shared" si="5"/>
        <v>0</v>
      </c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</row>
    <row r="328" spans="1:21" ht="28.5" x14ac:dyDescent="0.25">
      <c r="A328" s="21" t="s">
        <v>83</v>
      </c>
      <c r="B328" s="126" t="s">
        <v>348</v>
      </c>
      <c r="C328" s="184">
        <v>4</v>
      </c>
      <c r="D328" s="185">
        <v>1</v>
      </c>
      <c r="E328" s="185">
        <v>1</v>
      </c>
      <c r="F328" s="185"/>
      <c r="G328" s="185"/>
      <c r="H328" s="185">
        <f>+D328+E328+F328+G328</f>
        <v>2</v>
      </c>
      <c r="I328" s="77">
        <f t="shared" si="5"/>
        <v>0.5</v>
      </c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</row>
    <row r="329" spans="1:21" ht="5.25" customHeight="1" x14ac:dyDescent="0.25">
      <c r="A329" s="18"/>
      <c r="B329" s="40"/>
      <c r="C329" s="175"/>
      <c r="D329" s="177"/>
      <c r="E329" s="177"/>
      <c r="F329" s="177"/>
      <c r="G329" s="177"/>
      <c r="H329" s="177"/>
      <c r="I329" s="77">
        <f t="shared" si="5"/>
        <v>0</v>
      </c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</row>
    <row r="330" spans="1:21" ht="16.5" customHeight="1" x14ac:dyDescent="0.25">
      <c r="A330" s="18"/>
      <c r="B330" s="40"/>
      <c r="C330" s="175"/>
      <c r="D330" s="177"/>
      <c r="E330" s="177"/>
      <c r="F330" s="177"/>
      <c r="G330" s="177"/>
      <c r="H330" s="177"/>
      <c r="I330" s="77">
        <f t="shared" si="5"/>
        <v>0</v>
      </c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</row>
    <row r="331" spans="1:21" ht="33" customHeight="1" x14ac:dyDescent="0.25">
      <c r="A331" s="49" t="s">
        <v>81</v>
      </c>
      <c r="B331" s="70"/>
      <c r="C331" s="191"/>
      <c r="D331" s="192"/>
      <c r="E331" s="192"/>
      <c r="F331" s="192"/>
      <c r="G331" s="192"/>
      <c r="H331" s="192"/>
      <c r="I331" s="77">
        <f t="shared" si="5"/>
        <v>0</v>
      </c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</row>
    <row r="332" spans="1:21" ht="16.5" customHeight="1" x14ac:dyDescent="0.25">
      <c r="A332" s="25" t="s">
        <v>164</v>
      </c>
      <c r="B332" s="190" t="s">
        <v>279</v>
      </c>
      <c r="C332" s="186">
        <v>46000</v>
      </c>
      <c r="D332" s="187">
        <v>12678</v>
      </c>
      <c r="E332" s="187">
        <v>16811</v>
      </c>
      <c r="F332" s="187"/>
      <c r="G332" s="187"/>
      <c r="H332" s="187">
        <f>+D332+E332+F332+G332</f>
        <v>29489</v>
      </c>
      <c r="I332" s="77">
        <f t="shared" si="5"/>
        <v>0.6410652173913044</v>
      </c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</row>
    <row r="333" spans="1:21" ht="5.25" customHeight="1" x14ac:dyDescent="0.25">
      <c r="A333" s="26"/>
      <c r="B333" s="119"/>
      <c r="C333" s="169"/>
      <c r="D333" s="171"/>
      <c r="E333" s="171"/>
      <c r="F333" s="171"/>
      <c r="G333" s="171"/>
      <c r="H333" s="171"/>
      <c r="I333" s="77">
        <f t="shared" si="5"/>
        <v>0</v>
      </c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</row>
    <row r="334" spans="1:21" ht="33" customHeight="1" x14ac:dyDescent="0.25">
      <c r="A334" s="47" t="s">
        <v>8</v>
      </c>
      <c r="B334" s="119" t="s">
        <v>279</v>
      </c>
      <c r="C334" s="169">
        <v>29800</v>
      </c>
      <c r="D334" s="171">
        <v>10747</v>
      </c>
      <c r="E334" s="171">
        <v>13518</v>
      </c>
      <c r="F334" s="171"/>
      <c r="G334" s="171"/>
      <c r="H334" s="171">
        <f>+D334+E334+F334+G334</f>
        <v>24265</v>
      </c>
      <c r="I334" s="77">
        <f t="shared" si="5"/>
        <v>0.81426174496644299</v>
      </c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</row>
    <row r="335" spans="1:21" ht="5.25" customHeight="1" x14ac:dyDescent="0.25">
      <c r="A335" s="26"/>
      <c r="B335" s="119"/>
      <c r="C335" s="169"/>
      <c r="D335" s="171"/>
      <c r="E335" s="171"/>
      <c r="F335" s="171"/>
      <c r="G335" s="171"/>
      <c r="H335" s="171"/>
      <c r="I335" s="77">
        <f t="shared" si="5"/>
        <v>0</v>
      </c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</row>
    <row r="336" spans="1:21" x14ac:dyDescent="0.25">
      <c r="A336" s="13"/>
      <c r="B336" s="121"/>
      <c r="C336" s="188"/>
      <c r="D336" s="189"/>
      <c r="E336" s="189"/>
      <c r="F336" s="189"/>
      <c r="G336" s="189"/>
      <c r="H336" s="189"/>
      <c r="I336" s="77">
        <f t="shared" si="5"/>
        <v>0</v>
      </c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</row>
    <row r="337" spans="1:21" ht="33" customHeight="1" x14ac:dyDescent="0.25">
      <c r="A337" s="49" t="s">
        <v>151</v>
      </c>
      <c r="B337" s="70"/>
      <c r="C337" s="70"/>
      <c r="D337" s="151"/>
      <c r="E337" s="151"/>
      <c r="F337" s="151"/>
      <c r="G337" s="151"/>
      <c r="H337" s="151"/>
      <c r="I337" s="77">
        <f t="shared" si="5"/>
        <v>0</v>
      </c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</row>
    <row r="338" spans="1:21" ht="16.5" customHeight="1" x14ac:dyDescent="0.25">
      <c r="A338" s="16" t="s">
        <v>152</v>
      </c>
      <c r="B338" s="39" t="s">
        <v>267</v>
      </c>
      <c r="C338" s="173">
        <v>5930</v>
      </c>
      <c r="D338" s="174">
        <v>1501</v>
      </c>
      <c r="E338" s="174">
        <v>1681</v>
      </c>
      <c r="F338" s="174"/>
      <c r="G338" s="174"/>
      <c r="H338" s="174">
        <f>+D338+E338+F338+G338</f>
        <v>3182</v>
      </c>
      <c r="I338" s="77">
        <f t="shared" si="5"/>
        <v>0.53659359190556488</v>
      </c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</row>
    <row r="339" spans="1:21" ht="5.25" customHeight="1" x14ac:dyDescent="0.25">
      <c r="A339" s="8"/>
      <c r="B339" s="40"/>
      <c r="C339" s="175"/>
      <c r="D339" s="176"/>
      <c r="E339" s="176"/>
      <c r="F339" s="176"/>
      <c r="G339" s="176"/>
      <c r="H339" s="176"/>
      <c r="I339" s="77">
        <f t="shared" si="5"/>
        <v>0</v>
      </c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</row>
    <row r="340" spans="1:21" ht="16.5" customHeight="1" x14ac:dyDescent="0.25">
      <c r="A340" s="8" t="s">
        <v>153</v>
      </c>
      <c r="B340" s="40" t="s">
        <v>268</v>
      </c>
      <c r="C340" s="175">
        <v>48</v>
      </c>
      <c r="D340" s="176">
        <v>14</v>
      </c>
      <c r="E340" s="176">
        <v>16</v>
      </c>
      <c r="F340" s="176"/>
      <c r="G340" s="176"/>
      <c r="H340" s="176">
        <f>+D340+E340+F340+G340</f>
        <v>30</v>
      </c>
      <c r="I340" s="77">
        <f t="shared" si="5"/>
        <v>0.625</v>
      </c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</row>
    <row r="341" spans="1:21" ht="5.25" customHeight="1" x14ac:dyDescent="0.25">
      <c r="A341" s="8"/>
      <c r="B341" s="40"/>
      <c r="C341" s="175"/>
      <c r="D341" s="176"/>
      <c r="E341" s="176"/>
      <c r="F341" s="176"/>
      <c r="G341" s="176"/>
      <c r="H341" s="176"/>
      <c r="I341" s="77">
        <f t="shared" si="5"/>
        <v>0</v>
      </c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</row>
    <row r="342" spans="1:21" ht="33" customHeight="1" x14ac:dyDescent="0.25">
      <c r="A342" s="76" t="s">
        <v>154</v>
      </c>
      <c r="B342" s="40" t="s">
        <v>243</v>
      </c>
      <c r="C342" s="175">
        <v>239</v>
      </c>
      <c r="D342" s="176">
        <v>98</v>
      </c>
      <c r="E342" s="176">
        <v>68</v>
      </c>
      <c r="F342" s="176"/>
      <c r="G342" s="176"/>
      <c r="H342" s="176">
        <f>+D342+E342+F342+G342</f>
        <v>166</v>
      </c>
      <c r="I342" s="77">
        <f t="shared" si="5"/>
        <v>0.69456066945606698</v>
      </c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</row>
    <row r="343" spans="1:21" ht="5.25" customHeight="1" x14ac:dyDescent="0.25">
      <c r="A343" s="8"/>
      <c r="B343" s="40"/>
      <c r="C343" s="175"/>
      <c r="D343" s="176"/>
      <c r="E343" s="176"/>
      <c r="F343" s="176"/>
      <c r="G343" s="176"/>
      <c r="H343" s="176"/>
      <c r="I343" s="77">
        <f t="shared" si="5"/>
        <v>0</v>
      </c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</row>
    <row r="344" spans="1:21" ht="33" customHeight="1" x14ac:dyDescent="0.25">
      <c r="A344" s="76" t="s">
        <v>155</v>
      </c>
      <c r="B344" s="40" t="s">
        <v>395</v>
      </c>
      <c r="C344" s="175">
        <v>12</v>
      </c>
      <c r="D344" s="176">
        <v>3</v>
      </c>
      <c r="E344" s="176">
        <v>3</v>
      </c>
      <c r="F344" s="176"/>
      <c r="G344" s="176"/>
      <c r="H344" s="176">
        <f>+D344+E344+F344+G344</f>
        <v>6</v>
      </c>
      <c r="I344" s="77">
        <f t="shared" si="5"/>
        <v>0.5</v>
      </c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</row>
    <row r="345" spans="1:21" ht="5.25" customHeight="1" x14ac:dyDescent="0.25">
      <c r="A345" s="8"/>
      <c r="B345" s="40"/>
      <c r="C345" s="175"/>
      <c r="D345" s="176"/>
      <c r="E345" s="176"/>
      <c r="F345" s="176"/>
      <c r="G345" s="176"/>
      <c r="H345" s="176"/>
      <c r="I345" s="77">
        <f t="shared" si="5"/>
        <v>0</v>
      </c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</row>
    <row r="346" spans="1:21" ht="16.5" customHeight="1" x14ac:dyDescent="0.25">
      <c r="A346" s="8" t="s">
        <v>156</v>
      </c>
      <c r="B346" s="40" t="s">
        <v>269</v>
      </c>
      <c r="C346" s="175">
        <v>2155</v>
      </c>
      <c r="D346" s="176">
        <v>590</v>
      </c>
      <c r="E346" s="176">
        <v>776</v>
      </c>
      <c r="F346" s="176"/>
      <c r="G346" s="176"/>
      <c r="H346" s="176">
        <f>+D346+E346+F346+G346</f>
        <v>1366</v>
      </c>
      <c r="I346" s="77">
        <f t="shared" si="5"/>
        <v>0.63387470997679818</v>
      </c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</row>
    <row r="347" spans="1:21" ht="5.25" customHeight="1" x14ac:dyDescent="0.25">
      <c r="A347" s="8"/>
      <c r="B347" s="40"/>
      <c r="C347" s="175"/>
      <c r="D347" s="176"/>
      <c r="E347" s="176"/>
      <c r="F347" s="176"/>
      <c r="G347" s="176"/>
      <c r="H347" s="176"/>
      <c r="I347" s="77">
        <f t="shared" si="5"/>
        <v>0</v>
      </c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</row>
    <row r="348" spans="1:21" ht="16.5" customHeight="1" x14ac:dyDescent="0.25">
      <c r="A348" s="13"/>
      <c r="B348" s="121"/>
      <c r="C348" s="121"/>
      <c r="D348" s="133"/>
      <c r="E348" s="133"/>
      <c r="F348" s="133"/>
      <c r="G348" s="133"/>
      <c r="H348" s="133"/>
      <c r="I348" s="77">
        <f t="shared" si="5"/>
        <v>0</v>
      </c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</row>
    <row r="349" spans="1:21" ht="33" customHeight="1" x14ac:dyDescent="0.25">
      <c r="A349" s="44" t="s">
        <v>255</v>
      </c>
      <c r="B349" s="67"/>
      <c r="C349" s="67"/>
      <c r="D349" s="151"/>
      <c r="E349" s="151"/>
      <c r="F349" s="151"/>
      <c r="G349" s="151"/>
      <c r="H349" s="151"/>
      <c r="I349" s="77">
        <f t="shared" si="5"/>
        <v>0</v>
      </c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</row>
    <row r="350" spans="1:21" ht="23.25" customHeight="1" x14ac:dyDescent="0.25">
      <c r="A350" s="18" t="s">
        <v>134</v>
      </c>
      <c r="B350" s="161" t="s">
        <v>325</v>
      </c>
      <c r="C350" s="380">
        <v>4</v>
      </c>
      <c r="D350" s="393">
        <v>1</v>
      </c>
      <c r="E350" s="393">
        <v>1</v>
      </c>
      <c r="F350" s="30"/>
      <c r="G350" s="30"/>
      <c r="H350" s="30">
        <f>+D350+E350+F350+G350</f>
        <v>2</v>
      </c>
      <c r="I350" s="77">
        <f t="shared" si="5"/>
        <v>0.5</v>
      </c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</row>
    <row r="351" spans="1:21" ht="5.25" customHeight="1" x14ac:dyDescent="0.25">
      <c r="A351" s="18"/>
      <c r="B351" s="161"/>
      <c r="C351" s="40"/>
      <c r="D351" s="30"/>
      <c r="E351" s="30"/>
      <c r="F351" s="30"/>
      <c r="G351" s="30"/>
      <c r="H351" s="30"/>
      <c r="I351" s="77">
        <f t="shared" si="5"/>
        <v>0</v>
      </c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</row>
    <row r="352" spans="1:21" ht="22.5" customHeight="1" x14ac:dyDescent="0.25">
      <c r="A352" s="18" t="s">
        <v>135</v>
      </c>
      <c r="B352" s="161" t="s">
        <v>325</v>
      </c>
      <c r="C352" s="380">
        <v>4</v>
      </c>
      <c r="D352" s="393">
        <v>1</v>
      </c>
      <c r="E352" s="393">
        <v>1</v>
      </c>
      <c r="F352" s="30"/>
      <c r="G352" s="30"/>
      <c r="H352" s="30">
        <f>+D352+E352+F352+G352</f>
        <v>2</v>
      </c>
      <c r="I352" s="77">
        <f t="shared" si="5"/>
        <v>0.5</v>
      </c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</row>
    <row r="353" spans="1:21" ht="5.25" customHeight="1" x14ac:dyDescent="0.25">
      <c r="A353" s="18"/>
      <c r="B353" s="161"/>
      <c r="C353" s="40"/>
      <c r="D353" s="30"/>
      <c r="E353" s="30"/>
      <c r="F353" s="30"/>
      <c r="G353" s="30"/>
      <c r="H353" s="30"/>
      <c r="I353" s="77">
        <f t="shared" si="5"/>
        <v>0</v>
      </c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</row>
    <row r="354" spans="1:21" ht="23.25" customHeight="1" x14ac:dyDescent="0.25">
      <c r="A354" s="18" t="s">
        <v>136</v>
      </c>
      <c r="B354" s="161" t="s">
        <v>325</v>
      </c>
      <c r="C354" s="380">
        <v>4</v>
      </c>
      <c r="D354" s="393">
        <v>1</v>
      </c>
      <c r="E354" s="393">
        <v>1</v>
      </c>
      <c r="F354" s="30"/>
      <c r="G354" s="30"/>
      <c r="H354" s="30">
        <f>+D354+E354+F354+G354</f>
        <v>2</v>
      </c>
      <c r="I354" s="77">
        <f t="shared" ref="I354:I417" si="6">IFERROR(H354/C354,0)</f>
        <v>0.5</v>
      </c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</row>
    <row r="355" spans="1:21" ht="5.25" customHeight="1" x14ac:dyDescent="0.25">
      <c r="A355" s="18"/>
      <c r="B355" s="161"/>
      <c r="C355" s="40"/>
      <c r="D355" s="30"/>
      <c r="E355" s="30"/>
      <c r="F355" s="30"/>
      <c r="G355" s="30"/>
      <c r="H355" s="30"/>
      <c r="I355" s="77">
        <f t="shared" si="6"/>
        <v>0</v>
      </c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</row>
    <row r="356" spans="1:21" ht="23.25" customHeight="1" x14ac:dyDescent="0.25">
      <c r="A356" s="18" t="s">
        <v>137</v>
      </c>
      <c r="B356" s="161" t="s">
        <v>325</v>
      </c>
      <c r="C356" s="380">
        <v>4</v>
      </c>
      <c r="D356" s="393">
        <v>1</v>
      </c>
      <c r="E356" s="393">
        <v>1</v>
      </c>
      <c r="F356" s="30"/>
      <c r="G356" s="30"/>
      <c r="H356" s="30">
        <f>+D356+E356+F356+G356</f>
        <v>2</v>
      </c>
      <c r="I356" s="77">
        <f t="shared" si="6"/>
        <v>0.5</v>
      </c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</row>
    <row r="357" spans="1:21" ht="5.25" customHeight="1" x14ac:dyDescent="0.25">
      <c r="A357" s="18"/>
      <c r="B357" s="161"/>
      <c r="C357" s="40"/>
      <c r="D357" s="30"/>
      <c r="E357" s="30"/>
      <c r="F357" s="30"/>
      <c r="G357" s="30"/>
      <c r="H357" s="30"/>
      <c r="I357" s="77">
        <f t="shared" si="6"/>
        <v>0</v>
      </c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</row>
    <row r="358" spans="1:21" ht="22.5" customHeight="1" x14ac:dyDescent="0.25">
      <c r="A358" s="18" t="s">
        <v>138</v>
      </c>
      <c r="B358" s="161" t="s">
        <v>325</v>
      </c>
      <c r="C358" s="380">
        <v>5</v>
      </c>
      <c r="D358" s="393">
        <v>1</v>
      </c>
      <c r="E358" s="393">
        <v>1</v>
      </c>
      <c r="F358" s="30"/>
      <c r="G358" s="30"/>
      <c r="H358" s="30">
        <f>+D358+E358+F358+G358</f>
        <v>2</v>
      </c>
      <c r="I358" s="77">
        <f t="shared" si="6"/>
        <v>0.4</v>
      </c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</row>
    <row r="359" spans="1:21" ht="5.25" customHeight="1" x14ac:dyDescent="0.25">
      <c r="A359" s="18"/>
      <c r="B359" s="160"/>
      <c r="C359" s="40"/>
      <c r="D359" s="46"/>
      <c r="E359" s="46"/>
      <c r="F359" s="46"/>
      <c r="G359" s="46"/>
      <c r="H359" s="46"/>
      <c r="I359" s="77">
        <f t="shared" si="6"/>
        <v>0</v>
      </c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</row>
    <row r="360" spans="1:21" ht="16.5" customHeight="1" x14ac:dyDescent="0.25">
      <c r="A360" s="18" t="s">
        <v>139</v>
      </c>
      <c r="B360" s="160" t="s">
        <v>240</v>
      </c>
      <c r="C360" s="380">
        <v>1</v>
      </c>
      <c r="D360" s="393">
        <v>0</v>
      </c>
      <c r="E360" s="393">
        <v>1</v>
      </c>
      <c r="F360" s="30"/>
      <c r="G360" s="30"/>
      <c r="H360" s="30">
        <f>+D360+E360+F360+G360</f>
        <v>1</v>
      </c>
      <c r="I360" s="77">
        <f t="shared" si="6"/>
        <v>1</v>
      </c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</row>
    <row r="361" spans="1:21" ht="5.25" customHeight="1" x14ac:dyDescent="0.25">
      <c r="A361" s="18"/>
      <c r="B361" s="160"/>
      <c r="C361" s="40"/>
      <c r="D361" s="30"/>
      <c r="E361" s="30"/>
      <c r="F361" s="30"/>
      <c r="G361" s="30"/>
      <c r="H361" s="30"/>
      <c r="I361" s="77">
        <f t="shared" si="6"/>
        <v>0</v>
      </c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</row>
    <row r="362" spans="1:21" ht="16.5" customHeight="1" x14ac:dyDescent="0.25">
      <c r="A362" s="18" t="s">
        <v>324</v>
      </c>
      <c r="B362" s="160" t="s">
        <v>240</v>
      </c>
      <c r="C362" s="380">
        <v>4</v>
      </c>
      <c r="D362" s="393">
        <v>1</v>
      </c>
      <c r="E362" s="393">
        <v>1</v>
      </c>
      <c r="F362" s="30"/>
      <c r="G362" s="30"/>
      <c r="H362" s="30">
        <f>+D362+E362+F362+G362</f>
        <v>2</v>
      </c>
      <c r="I362" s="77">
        <f t="shared" si="6"/>
        <v>0.5</v>
      </c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</row>
    <row r="363" spans="1:21" ht="5.25" customHeight="1" x14ac:dyDescent="0.25">
      <c r="A363" s="18"/>
      <c r="B363" s="160"/>
      <c r="C363" s="40"/>
      <c r="D363" s="30"/>
      <c r="E363" s="30"/>
      <c r="F363" s="30"/>
      <c r="G363" s="30"/>
      <c r="H363" s="30"/>
      <c r="I363" s="77">
        <f t="shared" si="6"/>
        <v>0</v>
      </c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</row>
    <row r="364" spans="1:21" ht="16.5" customHeight="1" x14ac:dyDescent="0.25">
      <c r="A364" s="18" t="s">
        <v>140</v>
      </c>
      <c r="B364" s="160" t="s">
        <v>240</v>
      </c>
      <c r="C364" s="380">
        <v>1</v>
      </c>
      <c r="D364" s="393">
        <v>0</v>
      </c>
      <c r="E364" s="393">
        <v>1</v>
      </c>
      <c r="F364" s="30"/>
      <c r="G364" s="30"/>
      <c r="H364" s="30">
        <f>+D364+E364+F364+G364</f>
        <v>1</v>
      </c>
      <c r="I364" s="77">
        <f t="shared" si="6"/>
        <v>1</v>
      </c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</row>
    <row r="365" spans="1:21" ht="5.25" customHeight="1" x14ac:dyDescent="0.25">
      <c r="A365" s="18"/>
      <c r="B365" s="160"/>
      <c r="C365" s="40"/>
      <c r="D365" s="30"/>
      <c r="E365" s="30"/>
      <c r="F365" s="30"/>
      <c r="G365" s="30"/>
      <c r="H365" s="30"/>
      <c r="I365" s="77">
        <f t="shared" si="6"/>
        <v>0</v>
      </c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</row>
    <row r="366" spans="1:21" ht="33" customHeight="1" x14ac:dyDescent="0.25">
      <c r="A366" s="18" t="s">
        <v>141</v>
      </c>
      <c r="B366" s="160" t="s">
        <v>394</v>
      </c>
      <c r="C366" s="380">
        <v>1</v>
      </c>
      <c r="D366" s="393">
        <v>0</v>
      </c>
      <c r="E366" s="393">
        <v>0</v>
      </c>
      <c r="F366" s="30"/>
      <c r="G366" s="30"/>
      <c r="H366" s="30">
        <f>+D366+E366+F366+G366</f>
        <v>0</v>
      </c>
      <c r="I366" s="77">
        <f t="shared" si="6"/>
        <v>0</v>
      </c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</row>
    <row r="367" spans="1:21" ht="5.25" customHeight="1" x14ac:dyDescent="0.25">
      <c r="A367" s="18"/>
      <c r="B367" s="40"/>
      <c r="C367" s="40"/>
      <c r="D367" s="30"/>
      <c r="E367" s="30"/>
      <c r="F367" s="30"/>
      <c r="G367" s="30"/>
      <c r="H367" s="30"/>
      <c r="I367" s="77">
        <f t="shared" si="6"/>
        <v>0</v>
      </c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</row>
    <row r="368" spans="1:21" ht="22.5" customHeight="1" x14ac:dyDescent="0.25">
      <c r="A368" s="18" t="s">
        <v>142</v>
      </c>
      <c r="B368" s="161" t="s">
        <v>325</v>
      </c>
      <c r="C368" s="380">
        <v>1</v>
      </c>
      <c r="D368" s="393">
        <v>0</v>
      </c>
      <c r="E368" s="393">
        <v>1</v>
      </c>
      <c r="F368" s="30"/>
      <c r="G368" s="30"/>
      <c r="H368" s="30">
        <f>+D368+E368+F368+G368</f>
        <v>1</v>
      </c>
      <c r="I368" s="77">
        <f t="shared" si="6"/>
        <v>1</v>
      </c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</row>
    <row r="369" spans="1:21" ht="5.25" customHeight="1" x14ac:dyDescent="0.25">
      <c r="A369" s="18"/>
      <c r="B369" s="40"/>
      <c r="C369" s="40"/>
      <c r="D369" s="30"/>
      <c r="E369" s="30"/>
      <c r="F369" s="30"/>
      <c r="G369" s="30"/>
      <c r="H369" s="30"/>
      <c r="I369" s="77">
        <f t="shared" si="6"/>
        <v>0</v>
      </c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</row>
    <row r="370" spans="1:21" ht="18" customHeight="1" x14ac:dyDescent="0.25">
      <c r="A370" s="310" t="s">
        <v>326</v>
      </c>
      <c r="B370" s="311" t="s">
        <v>170</v>
      </c>
      <c r="C370" s="384">
        <v>8</v>
      </c>
      <c r="D370" s="385">
        <v>2</v>
      </c>
      <c r="E370" s="385">
        <v>2</v>
      </c>
      <c r="F370" s="312"/>
      <c r="G370" s="312"/>
      <c r="H370" s="312">
        <f>+D370+E370+F370+G370</f>
        <v>4</v>
      </c>
      <c r="I370" s="77">
        <f t="shared" si="6"/>
        <v>0.5</v>
      </c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</row>
    <row r="371" spans="1:21" ht="5.25" customHeight="1" x14ac:dyDescent="0.25">
      <c r="A371" s="313"/>
      <c r="B371" s="285"/>
      <c r="C371" s="285"/>
      <c r="D371" s="291"/>
      <c r="E371" s="291"/>
      <c r="F371" s="291"/>
      <c r="G371" s="291"/>
      <c r="H371" s="291"/>
      <c r="I371" s="77">
        <f t="shared" si="6"/>
        <v>0</v>
      </c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</row>
    <row r="372" spans="1:21" ht="18" customHeight="1" x14ac:dyDescent="0.25">
      <c r="A372" s="27"/>
      <c r="B372" s="138"/>
      <c r="C372" s="138"/>
      <c r="D372" s="139"/>
      <c r="E372" s="139"/>
      <c r="F372" s="139"/>
      <c r="G372" s="139"/>
      <c r="H372" s="139"/>
      <c r="I372" s="77">
        <f t="shared" si="6"/>
        <v>0</v>
      </c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</row>
    <row r="373" spans="1:21" ht="33" customHeight="1" x14ac:dyDescent="0.25">
      <c r="A373" s="44" t="s">
        <v>257</v>
      </c>
      <c r="B373" s="67"/>
      <c r="C373" s="67"/>
      <c r="D373" s="151"/>
      <c r="E373" s="151"/>
      <c r="F373" s="151"/>
      <c r="G373" s="151"/>
      <c r="H373" s="151"/>
      <c r="I373" s="77">
        <f t="shared" si="6"/>
        <v>0</v>
      </c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</row>
    <row r="374" spans="1:21" ht="24.75" customHeight="1" x14ac:dyDescent="0.25">
      <c r="A374" s="18" t="s">
        <v>134</v>
      </c>
      <c r="B374" s="161" t="s">
        <v>327</v>
      </c>
      <c r="C374" s="175">
        <v>4</v>
      </c>
      <c r="D374" s="176">
        <v>1</v>
      </c>
      <c r="E374" s="176">
        <v>1</v>
      </c>
      <c r="F374" s="176"/>
      <c r="G374" s="176"/>
      <c r="H374" s="176">
        <f>+D374+E374+F374+G374</f>
        <v>2</v>
      </c>
      <c r="I374" s="77">
        <f t="shared" si="6"/>
        <v>0.5</v>
      </c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</row>
    <row r="375" spans="1:21" ht="5.25" customHeight="1" x14ac:dyDescent="0.25">
      <c r="A375" s="18"/>
      <c r="B375" s="161"/>
      <c r="C375" s="175"/>
      <c r="D375" s="176"/>
      <c r="E375" s="176"/>
      <c r="F375" s="176"/>
      <c r="G375" s="176"/>
      <c r="H375" s="176"/>
      <c r="I375" s="77">
        <f t="shared" si="6"/>
        <v>0</v>
      </c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</row>
    <row r="376" spans="1:21" ht="24" customHeight="1" x14ac:dyDescent="0.25">
      <c r="A376" s="18" t="s">
        <v>135</v>
      </c>
      <c r="B376" s="161" t="s">
        <v>327</v>
      </c>
      <c r="C376" s="175">
        <v>4</v>
      </c>
      <c r="D376" s="176">
        <v>1</v>
      </c>
      <c r="E376" s="176">
        <v>1</v>
      </c>
      <c r="F376" s="176"/>
      <c r="G376" s="176"/>
      <c r="H376" s="176">
        <f>+D376+E376+F376+G376</f>
        <v>2</v>
      </c>
      <c r="I376" s="77">
        <f t="shared" si="6"/>
        <v>0.5</v>
      </c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</row>
    <row r="377" spans="1:21" ht="5.25" customHeight="1" x14ac:dyDescent="0.25">
      <c r="A377" s="18"/>
      <c r="B377" s="161"/>
      <c r="C377" s="175"/>
      <c r="D377" s="176"/>
      <c r="E377" s="176"/>
      <c r="F377" s="176"/>
      <c r="G377" s="176"/>
      <c r="H377" s="176"/>
      <c r="I377" s="77">
        <f t="shared" si="6"/>
        <v>0</v>
      </c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</row>
    <row r="378" spans="1:21" ht="21.75" customHeight="1" x14ac:dyDescent="0.25">
      <c r="A378" s="18" t="s">
        <v>136</v>
      </c>
      <c r="B378" s="161" t="s">
        <v>327</v>
      </c>
      <c r="C378" s="175">
        <v>4</v>
      </c>
      <c r="D378" s="176">
        <v>1</v>
      </c>
      <c r="E378" s="176">
        <v>1</v>
      </c>
      <c r="F378" s="176"/>
      <c r="G378" s="176"/>
      <c r="H378" s="176">
        <f>+D378+E378+F378+G378</f>
        <v>2</v>
      </c>
      <c r="I378" s="77">
        <f t="shared" si="6"/>
        <v>0.5</v>
      </c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</row>
    <row r="379" spans="1:21" ht="5.25" customHeight="1" x14ac:dyDescent="0.25">
      <c r="A379" s="18"/>
      <c r="B379" s="161"/>
      <c r="C379" s="175"/>
      <c r="D379" s="176"/>
      <c r="E379" s="176"/>
      <c r="F379" s="176"/>
      <c r="G379" s="176"/>
      <c r="H379" s="176"/>
      <c r="I379" s="77">
        <f t="shared" si="6"/>
        <v>0</v>
      </c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</row>
    <row r="380" spans="1:21" ht="24" customHeight="1" x14ac:dyDescent="0.25">
      <c r="A380" s="18" t="s">
        <v>137</v>
      </c>
      <c r="B380" s="161" t="s">
        <v>327</v>
      </c>
      <c r="C380" s="175">
        <v>4</v>
      </c>
      <c r="D380" s="176">
        <v>1</v>
      </c>
      <c r="E380" s="176">
        <v>1</v>
      </c>
      <c r="F380" s="176"/>
      <c r="G380" s="176"/>
      <c r="H380" s="176">
        <f>+D380+E380+F380+G380</f>
        <v>2</v>
      </c>
      <c r="I380" s="77">
        <f t="shared" si="6"/>
        <v>0.5</v>
      </c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</row>
    <row r="381" spans="1:21" ht="5.25" customHeight="1" x14ac:dyDescent="0.25">
      <c r="A381" s="18"/>
      <c r="B381" s="40"/>
      <c r="C381" s="175"/>
      <c r="D381" s="176"/>
      <c r="E381" s="176"/>
      <c r="F381" s="176"/>
      <c r="G381" s="176"/>
      <c r="H381" s="176"/>
      <c r="I381" s="77">
        <f t="shared" si="6"/>
        <v>0</v>
      </c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</row>
    <row r="382" spans="1:21" ht="16.5" customHeight="1" x14ac:dyDescent="0.25">
      <c r="A382" s="18" t="s">
        <v>138</v>
      </c>
      <c r="B382" s="160" t="s">
        <v>240</v>
      </c>
      <c r="C382" s="175">
        <v>5</v>
      </c>
      <c r="D382" s="176">
        <v>1</v>
      </c>
      <c r="E382" s="176">
        <v>1</v>
      </c>
      <c r="F382" s="176"/>
      <c r="G382" s="176"/>
      <c r="H382" s="176">
        <f>+D382+E382+F382+G382</f>
        <v>2</v>
      </c>
      <c r="I382" s="77">
        <f t="shared" si="6"/>
        <v>0.4</v>
      </c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</row>
    <row r="383" spans="1:21" ht="5.25" customHeight="1" x14ac:dyDescent="0.25">
      <c r="A383" s="18"/>
      <c r="B383" s="160"/>
      <c r="C383" s="175"/>
      <c r="D383" s="177"/>
      <c r="E383" s="177"/>
      <c r="F383" s="177"/>
      <c r="G383" s="177"/>
      <c r="H383" s="176"/>
      <c r="I383" s="77">
        <f t="shared" si="6"/>
        <v>0</v>
      </c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</row>
    <row r="384" spans="1:21" ht="16.5" customHeight="1" x14ac:dyDescent="0.25">
      <c r="A384" s="18" t="s">
        <v>139</v>
      </c>
      <c r="B384" s="160" t="s">
        <v>240</v>
      </c>
      <c r="C384" s="175">
        <v>1</v>
      </c>
      <c r="D384" s="176">
        <v>0</v>
      </c>
      <c r="E384" s="176">
        <v>1</v>
      </c>
      <c r="F384" s="176"/>
      <c r="G384" s="176"/>
      <c r="H384" s="176">
        <f>+D384+E384+F384+G384</f>
        <v>1</v>
      </c>
      <c r="I384" s="77">
        <f t="shared" si="6"/>
        <v>1</v>
      </c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</row>
    <row r="385" spans="1:21" ht="5.25" customHeight="1" x14ac:dyDescent="0.25">
      <c r="A385" s="18"/>
      <c r="B385" s="40"/>
      <c r="C385" s="175"/>
      <c r="D385" s="176"/>
      <c r="E385" s="176"/>
      <c r="F385" s="176"/>
      <c r="G385" s="176"/>
      <c r="H385" s="176"/>
      <c r="I385" s="77">
        <f t="shared" si="6"/>
        <v>0</v>
      </c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</row>
    <row r="386" spans="1:21" ht="25.5" customHeight="1" x14ac:dyDescent="0.25">
      <c r="A386" s="18" t="s">
        <v>324</v>
      </c>
      <c r="B386" s="160" t="s">
        <v>327</v>
      </c>
      <c r="C386" s="175">
        <v>4</v>
      </c>
      <c r="D386" s="176">
        <v>1</v>
      </c>
      <c r="E386" s="176">
        <v>1</v>
      </c>
      <c r="F386" s="176"/>
      <c r="G386" s="176"/>
      <c r="H386" s="176">
        <f>+D386+E386+F386+G386</f>
        <v>2</v>
      </c>
      <c r="I386" s="77">
        <f t="shared" si="6"/>
        <v>0.5</v>
      </c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</row>
    <row r="387" spans="1:21" ht="5.25" customHeight="1" x14ac:dyDescent="0.25">
      <c r="A387" s="18"/>
      <c r="B387" s="40"/>
      <c r="C387" s="175"/>
      <c r="D387" s="176"/>
      <c r="E387" s="176"/>
      <c r="F387" s="176"/>
      <c r="G387" s="176"/>
      <c r="H387" s="176"/>
      <c r="I387" s="77">
        <f t="shared" si="6"/>
        <v>0</v>
      </c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</row>
    <row r="388" spans="1:21" ht="24.75" customHeight="1" x14ac:dyDescent="0.25">
      <c r="A388" s="18" t="s">
        <v>140</v>
      </c>
      <c r="B388" s="160" t="s">
        <v>327</v>
      </c>
      <c r="C388" s="175">
        <v>1</v>
      </c>
      <c r="D388" s="176">
        <v>0</v>
      </c>
      <c r="E388" s="176">
        <v>1</v>
      </c>
      <c r="F388" s="176"/>
      <c r="G388" s="176"/>
      <c r="H388" s="176">
        <f>+D388+E388+F388+G388</f>
        <v>1</v>
      </c>
      <c r="I388" s="77">
        <f t="shared" si="6"/>
        <v>1</v>
      </c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</row>
    <row r="389" spans="1:21" ht="5.25" customHeight="1" x14ac:dyDescent="0.25">
      <c r="A389" s="18"/>
      <c r="B389" s="40"/>
      <c r="C389" s="175"/>
      <c r="D389" s="176"/>
      <c r="E389" s="176"/>
      <c r="F389" s="176"/>
      <c r="G389" s="176"/>
      <c r="H389" s="176"/>
      <c r="I389" s="77">
        <f t="shared" si="6"/>
        <v>0</v>
      </c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</row>
    <row r="390" spans="1:21" ht="33" customHeight="1" x14ac:dyDescent="0.25">
      <c r="A390" s="18" t="s">
        <v>141</v>
      </c>
      <c r="B390" s="160" t="s">
        <v>240</v>
      </c>
      <c r="C390" s="175">
        <v>1</v>
      </c>
      <c r="D390" s="176">
        <v>0</v>
      </c>
      <c r="E390" s="176">
        <v>0</v>
      </c>
      <c r="F390" s="176"/>
      <c r="G390" s="176"/>
      <c r="H390" s="176">
        <f>+D390+E390+F390+G390</f>
        <v>0</v>
      </c>
      <c r="I390" s="77">
        <f t="shared" si="6"/>
        <v>0</v>
      </c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</row>
    <row r="391" spans="1:21" ht="5.25" customHeight="1" x14ac:dyDescent="0.25">
      <c r="A391" s="18"/>
      <c r="B391" s="40"/>
      <c r="C391" s="175"/>
      <c r="D391" s="176"/>
      <c r="E391" s="176"/>
      <c r="F391" s="176"/>
      <c r="G391" s="176"/>
      <c r="H391" s="176"/>
      <c r="I391" s="77">
        <f t="shared" si="6"/>
        <v>0</v>
      </c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</row>
    <row r="392" spans="1:21" ht="16.5" customHeight="1" x14ac:dyDescent="0.25">
      <c r="A392" s="18" t="s">
        <v>142</v>
      </c>
      <c r="B392" s="160" t="s">
        <v>240</v>
      </c>
      <c r="C392" s="175">
        <v>1</v>
      </c>
      <c r="D392" s="176">
        <v>0</v>
      </c>
      <c r="E392" s="176">
        <v>1</v>
      </c>
      <c r="F392" s="176"/>
      <c r="G392" s="176"/>
      <c r="H392" s="176">
        <f>+D392+E392+F392+G392</f>
        <v>1</v>
      </c>
      <c r="I392" s="77">
        <f t="shared" si="6"/>
        <v>1</v>
      </c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</row>
    <row r="393" spans="1:21" ht="5.25" customHeight="1" x14ac:dyDescent="0.25">
      <c r="A393" s="18"/>
      <c r="B393" s="40"/>
      <c r="C393" s="175"/>
      <c r="D393" s="176"/>
      <c r="E393" s="176"/>
      <c r="F393" s="176"/>
      <c r="G393" s="176"/>
      <c r="H393" s="176"/>
      <c r="I393" s="77">
        <f t="shared" si="6"/>
        <v>0</v>
      </c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</row>
    <row r="394" spans="1:21" ht="16.5" customHeight="1" x14ac:dyDescent="0.25">
      <c r="A394" s="310" t="s">
        <v>328</v>
      </c>
      <c r="B394" s="311" t="s">
        <v>170</v>
      </c>
      <c r="C394" s="385">
        <v>8</v>
      </c>
      <c r="D394" s="385">
        <v>1</v>
      </c>
      <c r="E394" s="385">
        <v>3</v>
      </c>
      <c r="F394" s="312"/>
      <c r="G394" s="312"/>
      <c r="H394" s="315">
        <f>+D394+E394+F394+G394</f>
        <v>4</v>
      </c>
      <c r="I394" s="77">
        <f t="shared" si="6"/>
        <v>0.5</v>
      </c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</row>
    <row r="395" spans="1:21" ht="5.25" customHeight="1" x14ac:dyDescent="0.25">
      <c r="A395" s="313"/>
      <c r="B395" s="285"/>
      <c r="C395" s="285"/>
      <c r="D395" s="291"/>
      <c r="E395" s="291"/>
      <c r="F395" s="291"/>
      <c r="G395" s="291"/>
      <c r="H395" s="316"/>
      <c r="I395" s="77">
        <f t="shared" si="6"/>
        <v>0</v>
      </c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</row>
    <row r="396" spans="1:21" ht="16.5" customHeight="1" x14ac:dyDescent="0.25">
      <c r="A396" s="27"/>
      <c r="B396" s="138"/>
      <c r="C396" s="138"/>
      <c r="D396" s="139"/>
      <c r="E396" s="139"/>
      <c r="F396" s="305"/>
      <c r="G396" s="305"/>
      <c r="H396" s="314"/>
      <c r="I396" s="77">
        <f t="shared" si="6"/>
        <v>0</v>
      </c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</row>
    <row r="397" spans="1:21" ht="33" customHeight="1" x14ac:dyDescent="0.25">
      <c r="A397" s="44" t="s">
        <v>258</v>
      </c>
      <c r="B397" s="67"/>
      <c r="C397" s="67"/>
      <c r="D397" s="151"/>
      <c r="E397" s="151"/>
      <c r="F397" s="151"/>
      <c r="G397" s="151"/>
      <c r="H397" s="151"/>
      <c r="I397" s="77">
        <f t="shared" si="6"/>
        <v>0</v>
      </c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</row>
    <row r="398" spans="1:21" ht="26.25" customHeight="1" x14ac:dyDescent="0.25">
      <c r="A398" s="18" t="s">
        <v>134</v>
      </c>
      <c r="B398" s="161" t="s">
        <v>327</v>
      </c>
      <c r="C398" s="380">
        <v>4</v>
      </c>
      <c r="D398" s="393">
        <v>1</v>
      </c>
      <c r="E398" s="393">
        <v>1</v>
      </c>
      <c r="F398" s="30"/>
      <c r="G398" s="30"/>
      <c r="H398" s="30">
        <f>+D398+E398+F398+G398</f>
        <v>2</v>
      </c>
      <c r="I398" s="77">
        <f t="shared" si="6"/>
        <v>0.5</v>
      </c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</row>
    <row r="399" spans="1:21" ht="5.25" customHeight="1" x14ac:dyDescent="0.25">
      <c r="A399" s="18"/>
      <c r="B399" s="161"/>
      <c r="C399" s="40"/>
      <c r="D399" s="30"/>
      <c r="E399" s="30"/>
      <c r="F399" s="30"/>
      <c r="G399" s="30"/>
      <c r="H399" s="30"/>
      <c r="I399" s="77">
        <f t="shared" si="6"/>
        <v>0</v>
      </c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</row>
    <row r="400" spans="1:21" ht="23.25" customHeight="1" x14ac:dyDescent="0.25">
      <c r="A400" s="18" t="s">
        <v>135</v>
      </c>
      <c r="B400" s="161" t="s">
        <v>327</v>
      </c>
      <c r="C400" s="380">
        <v>4</v>
      </c>
      <c r="D400" s="393">
        <v>1</v>
      </c>
      <c r="E400" s="393">
        <v>1</v>
      </c>
      <c r="F400" s="30"/>
      <c r="G400" s="30"/>
      <c r="H400" s="30">
        <f>+D400+E400+F400+G400</f>
        <v>2</v>
      </c>
      <c r="I400" s="77">
        <f t="shared" si="6"/>
        <v>0.5</v>
      </c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</row>
    <row r="401" spans="1:21" ht="5.25" customHeight="1" x14ac:dyDescent="0.25">
      <c r="A401" s="18"/>
      <c r="B401" s="161"/>
      <c r="C401" s="40"/>
      <c r="D401" s="30"/>
      <c r="E401" s="30"/>
      <c r="F401" s="30"/>
      <c r="G401" s="30"/>
      <c r="H401" s="30"/>
      <c r="I401" s="77">
        <f t="shared" si="6"/>
        <v>0</v>
      </c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</row>
    <row r="402" spans="1:21" ht="25.5" customHeight="1" x14ac:dyDescent="0.25">
      <c r="A402" s="18" t="s">
        <v>136</v>
      </c>
      <c r="B402" s="161" t="s">
        <v>327</v>
      </c>
      <c r="C402" s="380">
        <v>4</v>
      </c>
      <c r="D402" s="393">
        <v>1</v>
      </c>
      <c r="E402" s="393">
        <v>1</v>
      </c>
      <c r="F402" s="30"/>
      <c r="G402" s="30"/>
      <c r="H402" s="30">
        <f>+D402+E402+F402+G402</f>
        <v>2</v>
      </c>
      <c r="I402" s="77">
        <f t="shared" si="6"/>
        <v>0.5</v>
      </c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</row>
    <row r="403" spans="1:21" ht="5.25" customHeight="1" x14ac:dyDescent="0.25">
      <c r="A403" s="18"/>
      <c r="B403" s="161"/>
      <c r="C403" s="40"/>
      <c r="D403" s="30"/>
      <c r="E403" s="30"/>
      <c r="F403" s="30"/>
      <c r="G403" s="30"/>
      <c r="H403" s="30"/>
      <c r="I403" s="77">
        <f t="shared" si="6"/>
        <v>0</v>
      </c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</row>
    <row r="404" spans="1:21" ht="22.5" customHeight="1" x14ac:dyDescent="0.25">
      <c r="A404" s="18" t="s">
        <v>137</v>
      </c>
      <c r="B404" s="161" t="s">
        <v>327</v>
      </c>
      <c r="C404" s="380">
        <v>4</v>
      </c>
      <c r="D404" s="393">
        <v>1</v>
      </c>
      <c r="E404" s="393">
        <v>1</v>
      </c>
      <c r="F404" s="30"/>
      <c r="G404" s="30"/>
      <c r="H404" s="30">
        <f>+D404+E404+F404+G404</f>
        <v>2</v>
      </c>
      <c r="I404" s="77">
        <f t="shared" si="6"/>
        <v>0.5</v>
      </c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</row>
    <row r="405" spans="1:21" ht="5.25" customHeight="1" x14ac:dyDescent="0.25">
      <c r="A405" s="18"/>
      <c r="B405" s="40"/>
      <c r="C405" s="40"/>
      <c r="D405" s="30"/>
      <c r="E405" s="30"/>
      <c r="F405" s="30"/>
      <c r="G405" s="30"/>
      <c r="H405" s="30"/>
      <c r="I405" s="77">
        <f t="shared" si="6"/>
        <v>0</v>
      </c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</row>
    <row r="406" spans="1:21" ht="24.75" customHeight="1" x14ac:dyDescent="0.25">
      <c r="A406" s="18" t="s">
        <v>138</v>
      </c>
      <c r="B406" s="160" t="s">
        <v>240</v>
      </c>
      <c r="C406" s="380">
        <v>5</v>
      </c>
      <c r="D406" s="393">
        <v>1</v>
      </c>
      <c r="E406" s="393">
        <v>1</v>
      </c>
      <c r="F406" s="30"/>
      <c r="G406" s="30"/>
      <c r="H406" s="30">
        <f>+D406+E406+F406+G406</f>
        <v>2</v>
      </c>
      <c r="I406" s="77">
        <f t="shared" si="6"/>
        <v>0.4</v>
      </c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</row>
    <row r="407" spans="1:21" ht="5.25" customHeight="1" x14ac:dyDescent="0.25">
      <c r="A407" s="18"/>
      <c r="B407" s="160"/>
      <c r="C407" s="40"/>
      <c r="D407" s="46"/>
      <c r="E407" s="46"/>
      <c r="F407" s="46"/>
      <c r="G407" s="46"/>
      <c r="H407" s="30"/>
      <c r="I407" s="77">
        <f t="shared" si="6"/>
        <v>0</v>
      </c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</row>
    <row r="408" spans="1:21" ht="16.5" customHeight="1" x14ac:dyDescent="0.25">
      <c r="A408" s="18" t="s">
        <v>139</v>
      </c>
      <c r="B408" s="160" t="s">
        <v>240</v>
      </c>
      <c r="C408" s="380">
        <v>1</v>
      </c>
      <c r="D408" s="393">
        <v>0</v>
      </c>
      <c r="E408" s="393">
        <v>1</v>
      </c>
      <c r="F408" s="30"/>
      <c r="G408" s="30"/>
      <c r="H408" s="30">
        <f>+D408+E408+F408+G408</f>
        <v>1</v>
      </c>
      <c r="I408" s="77">
        <f t="shared" si="6"/>
        <v>1</v>
      </c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</row>
    <row r="409" spans="1:21" ht="5.25" customHeight="1" x14ac:dyDescent="0.25">
      <c r="A409" s="18"/>
      <c r="B409" s="40"/>
      <c r="C409" s="40"/>
      <c r="D409" s="30"/>
      <c r="E409" s="30"/>
      <c r="F409" s="30"/>
      <c r="G409" s="30"/>
      <c r="H409" s="30"/>
      <c r="I409" s="77">
        <f t="shared" si="6"/>
        <v>0</v>
      </c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</row>
    <row r="410" spans="1:21" ht="27" customHeight="1" x14ac:dyDescent="0.25">
      <c r="A410" s="18" t="s">
        <v>324</v>
      </c>
      <c r="B410" s="160" t="s">
        <v>327</v>
      </c>
      <c r="C410" s="380">
        <v>4</v>
      </c>
      <c r="D410" s="393">
        <v>1</v>
      </c>
      <c r="E410" s="393">
        <v>1</v>
      </c>
      <c r="F410" s="30"/>
      <c r="G410" s="30"/>
      <c r="H410" s="30">
        <f>+D410+E410+F410+G410</f>
        <v>2</v>
      </c>
      <c r="I410" s="77">
        <f t="shared" si="6"/>
        <v>0.5</v>
      </c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</row>
    <row r="411" spans="1:21" ht="5.25" customHeight="1" x14ac:dyDescent="0.25">
      <c r="A411" s="18"/>
      <c r="B411" s="40"/>
      <c r="C411" s="40"/>
      <c r="D411" s="30"/>
      <c r="E411" s="30"/>
      <c r="F411" s="30"/>
      <c r="G411" s="30"/>
      <c r="H411" s="30"/>
      <c r="I411" s="77">
        <f t="shared" si="6"/>
        <v>0</v>
      </c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</row>
    <row r="412" spans="1:21" ht="26.25" customHeight="1" x14ac:dyDescent="0.25">
      <c r="A412" s="18" t="s">
        <v>140</v>
      </c>
      <c r="B412" s="160" t="s">
        <v>240</v>
      </c>
      <c r="C412" s="380">
        <v>1</v>
      </c>
      <c r="D412" s="393">
        <v>0</v>
      </c>
      <c r="E412" s="393">
        <v>1</v>
      </c>
      <c r="F412" s="30"/>
      <c r="G412" s="30"/>
      <c r="H412" s="30">
        <f>+D412+E412+F412+G412</f>
        <v>1</v>
      </c>
      <c r="I412" s="77">
        <f t="shared" si="6"/>
        <v>1</v>
      </c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</row>
    <row r="413" spans="1:21" ht="5.25" customHeight="1" x14ac:dyDescent="0.25">
      <c r="A413" s="18"/>
      <c r="B413" s="40"/>
      <c r="C413" s="40"/>
      <c r="D413" s="30"/>
      <c r="E413" s="30"/>
      <c r="F413" s="30"/>
      <c r="G413" s="30"/>
      <c r="H413" s="30"/>
      <c r="I413" s="77">
        <f t="shared" si="6"/>
        <v>0</v>
      </c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</row>
    <row r="414" spans="1:21" ht="33" customHeight="1" x14ac:dyDescent="0.25">
      <c r="A414" s="18" t="s">
        <v>141</v>
      </c>
      <c r="B414" s="160" t="s">
        <v>240</v>
      </c>
      <c r="C414" s="380">
        <v>1</v>
      </c>
      <c r="D414" s="393">
        <v>0</v>
      </c>
      <c r="E414" s="393">
        <v>0</v>
      </c>
      <c r="F414" s="30"/>
      <c r="G414" s="30"/>
      <c r="H414" s="30">
        <f>+D414+E414+F414+G414</f>
        <v>0</v>
      </c>
      <c r="I414" s="77">
        <f t="shared" si="6"/>
        <v>0</v>
      </c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</row>
    <row r="415" spans="1:21" ht="5.25" customHeight="1" x14ac:dyDescent="0.25">
      <c r="A415" s="18"/>
      <c r="B415" s="40"/>
      <c r="C415" s="40"/>
      <c r="D415" s="30"/>
      <c r="E415" s="30"/>
      <c r="F415" s="30"/>
      <c r="G415" s="30"/>
      <c r="H415" s="30"/>
      <c r="I415" s="77">
        <f t="shared" si="6"/>
        <v>0</v>
      </c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</row>
    <row r="416" spans="1:21" ht="24.75" customHeight="1" x14ac:dyDescent="0.25">
      <c r="A416" s="18" t="s">
        <v>142</v>
      </c>
      <c r="B416" s="160" t="s">
        <v>240</v>
      </c>
      <c r="C416" s="380">
        <v>1</v>
      </c>
      <c r="D416" s="393">
        <v>0</v>
      </c>
      <c r="E416" s="393">
        <v>1</v>
      </c>
      <c r="F416" s="30"/>
      <c r="G416" s="30"/>
      <c r="H416" s="30">
        <f>+D416+E416+F416+G416</f>
        <v>1</v>
      </c>
      <c r="I416" s="77">
        <f t="shared" si="6"/>
        <v>1</v>
      </c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</row>
    <row r="417" spans="1:21" ht="5.25" customHeight="1" x14ac:dyDescent="0.25">
      <c r="A417" s="18"/>
      <c r="B417" s="40"/>
      <c r="C417" s="40"/>
      <c r="D417" s="30"/>
      <c r="E417" s="30"/>
      <c r="F417" s="30"/>
      <c r="G417" s="30"/>
      <c r="H417" s="30"/>
      <c r="I417" s="77">
        <f t="shared" si="6"/>
        <v>0</v>
      </c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</row>
    <row r="418" spans="1:21" ht="16.5" customHeight="1" x14ac:dyDescent="0.25">
      <c r="A418" s="310" t="s">
        <v>330</v>
      </c>
      <c r="B418" s="311" t="s">
        <v>329</v>
      </c>
      <c r="C418" s="384">
        <v>7</v>
      </c>
      <c r="D418" s="385">
        <v>2</v>
      </c>
      <c r="E418" s="385">
        <v>1</v>
      </c>
      <c r="F418" s="312"/>
      <c r="G418" s="312"/>
      <c r="H418" s="30">
        <f>+D418+E418+F418+G418</f>
        <v>3</v>
      </c>
      <c r="I418" s="77">
        <f t="shared" ref="I418:I481" si="7">IFERROR(H418/C418,0)</f>
        <v>0.42857142857142855</v>
      </c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</row>
    <row r="419" spans="1:21" ht="5.25" customHeight="1" x14ac:dyDescent="0.25">
      <c r="A419" s="317"/>
      <c r="B419" s="318"/>
      <c r="C419" s="318"/>
      <c r="D419" s="319"/>
      <c r="E419" s="319"/>
      <c r="F419" s="319"/>
      <c r="G419" s="319"/>
      <c r="H419" s="320"/>
      <c r="I419" s="77">
        <f t="shared" si="7"/>
        <v>0</v>
      </c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</row>
    <row r="420" spans="1:21" ht="16.5" customHeight="1" x14ac:dyDescent="0.25">
      <c r="A420" s="27"/>
      <c r="B420" s="138"/>
      <c r="C420" s="138"/>
      <c r="D420" s="139"/>
      <c r="E420" s="139"/>
      <c r="F420" s="305"/>
      <c r="G420" s="305"/>
      <c r="H420" s="309"/>
      <c r="I420" s="77">
        <f t="shared" si="7"/>
        <v>0</v>
      </c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</row>
    <row r="421" spans="1:21" ht="33" customHeight="1" x14ac:dyDescent="0.25">
      <c r="A421" s="44" t="s">
        <v>256</v>
      </c>
      <c r="B421" s="67"/>
      <c r="C421" s="67"/>
      <c r="D421" s="151"/>
      <c r="E421" s="151"/>
      <c r="F421" s="151"/>
      <c r="G421" s="151"/>
      <c r="H421" s="151"/>
      <c r="I421" s="77">
        <f t="shared" si="7"/>
        <v>0</v>
      </c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</row>
    <row r="422" spans="1:21" ht="26.25" customHeight="1" x14ac:dyDescent="0.25">
      <c r="A422" s="18" t="s">
        <v>134</v>
      </c>
      <c r="B422" s="161" t="s">
        <v>327</v>
      </c>
      <c r="C422" s="380">
        <v>4</v>
      </c>
      <c r="D422" s="393">
        <v>1</v>
      </c>
      <c r="E422" s="393">
        <v>1</v>
      </c>
      <c r="F422" s="30"/>
      <c r="G422" s="30"/>
      <c r="H422" s="30">
        <f>+D422+E422+F422+G422</f>
        <v>2</v>
      </c>
      <c r="I422" s="77">
        <f t="shared" si="7"/>
        <v>0.5</v>
      </c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</row>
    <row r="423" spans="1:21" ht="5.25" customHeight="1" x14ac:dyDescent="0.25">
      <c r="A423" s="18"/>
      <c r="B423" s="161"/>
      <c r="C423" s="40"/>
      <c r="D423" s="30"/>
      <c r="E423" s="30"/>
      <c r="F423" s="30"/>
      <c r="G423" s="30"/>
      <c r="H423" s="30"/>
      <c r="I423" s="77">
        <f t="shared" si="7"/>
        <v>0</v>
      </c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</row>
    <row r="424" spans="1:21" ht="26.25" customHeight="1" x14ac:dyDescent="0.25">
      <c r="A424" s="18" t="s">
        <v>135</v>
      </c>
      <c r="B424" s="161" t="s">
        <v>327</v>
      </c>
      <c r="C424" s="380">
        <v>4</v>
      </c>
      <c r="D424" s="393">
        <v>1</v>
      </c>
      <c r="E424" s="393">
        <v>1</v>
      </c>
      <c r="F424" s="30"/>
      <c r="G424" s="30"/>
      <c r="H424" s="30">
        <f>+D424+E424+F424+G424</f>
        <v>2</v>
      </c>
      <c r="I424" s="77">
        <f t="shared" si="7"/>
        <v>0.5</v>
      </c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</row>
    <row r="425" spans="1:21" ht="5.25" customHeight="1" x14ac:dyDescent="0.25">
      <c r="A425" s="18"/>
      <c r="B425" s="161"/>
      <c r="C425" s="40"/>
      <c r="D425" s="30"/>
      <c r="E425" s="30"/>
      <c r="F425" s="30"/>
      <c r="G425" s="30"/>
      <c r="H425" s="30"/>
      <c r="I425" s="77">
        <f t="shared" si="7"/>
        <v>0</v>
      </c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</row>
    <row r="426" spans="1:21" ht="24.75" customHeight="1" x14ac:dyDescent="0.25">
      <c r="A426" s="18" t="s">
        <v>136</v>
      </c>
      <c r="B426" s="161" t="s">
        <v>327</v>
      </c>
      <c r="C426" s="380">
        <v>4</v>
      </c>
      <c r="D426" s="393">
        <v>1</v>
      </c>
      <c r="E426" s="393">
        <v>1</v>
      </c>
      <c r="F426" s="30"/>
      <c r="G426" s="30"/>
      <c r="H426" s="30">
        <f>+D426+E426+F426+G426</f>
        <v>2</v>
      </c>
      <c r="I426" s="77">
        <f t="shared" si="7"/>
        <v>0.5</v>
      </c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</row>
    <row r="427" spans="1:21" ht="5.25" customHeight="1" x14ac:dyDescent="0.25">
      <c r="A427" s="18"/>
      <c r="B427" s="161"/>
      <c r="C427" s="40"/>
      <c r="D427" s="30"/>
      <c r="E427" s="30"/>
      <c r="F427" s="30"/>
      <c r="G427" s="30"/>
      <c r="H427" s="30"/>
      <c r="I427" s="77">
        <f t="shared" si="7"/>
        <v>0</v>
      </c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</row>
    <row r="428" spans="1:21" ht="22.5" customHeight="1" x14ac:dyDescent="0.25">
      <c r="A428" s="18" t="s">
        <v>137</v>
      </c>
      <c r="B428" s="161" t="s">
        <v>327</v>
      </c>
      <c r="C428" s="380">
        <v>4</v>
      </c>
      <c r="D428" s="393">
        <v>1</v>
      </c>
      <c r="E428" s="393">
        <v>1</v>
      </c>
      <c r="F428" s="30"/>
      <c r="G428" s="30"/>
      <c r="H428" s="30">
        <f>+D428+E428+F428+G428</f>
        <v>2</v>
      </c>
      <c r="I428" s="77">
        <f t="shared" si="7"/>
        <v>0.5</v>
      </c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</row>
    <row r="429" spans="1:21" ht="5.25" customHeight="1" x14ac:dyDescent="0.25">
      <c r="A429" s="18"/>
      <c r="B429" s="40"/>
      <c r="C429" s="40"/>
      <c r="D429" s="30"/>
      <c r="E429" s="30"/>
      <c r="F429" s="30"/>
      <c r="G429" s="30"/>
      <c r="H429" s="30"/>
      <c r="I429" s="77">
        <f t="shared" si="7"/>
        <v>0</v>
      </c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</row>
    <row r="430" spans="1:21" ht="16.5" customHeight="1" x14ac:dyDescent="0.25">
      <c r="A430" s="18" t="s">
        <v>138</v>
      </c>
      <c r="B430" s="160" t="s">
        <v>240</v>
      </c>
      <c r="C430" s="380">
        <v>2</v>
      </c>
      <c r="D430" s="393">
        <v>1</v>
      </c>
      <c r="E430" s="393">
        <v>1</v>
      </c>
      <c r="F430" s="30"/>
      <c r="G430" s="30"/>
      <c r="H430" s="30">
        <f>+D430+E430+F430+G430</f>
        <v>2</v>
      </c>
      <c r="I430" s="77">
        <f t="shared" si="7"/>
        <v>1</v>
      </c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</row>
    <row r="431" spans="1:21" ht="5.25" customHeight="1" x14ac:dyDescent="0.25">
      <c r="A431" s="18"/>
      <c r="B431" s="160"/>
      <c r="C431" s="40"/>
      <c r="D431" s="46"/>
      <c r="E431" s="46"/>
      <c r="F431" s="46"/>
      <c r="G431" s="46"/>
      <c r="H431" s="30"/>
      <c r="I431" s="77">
        <f t="shared" si="7"/>
        <v>0</v>
      </c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</row>
    <row r="432" spans="1:21" ht="16.5" customHeight="1" x14ac:dyDescent="0.25">
      <c r="A432" s="18" t="s">
        <v>139</v>
      </c>
      <c r="B432" s="160" t="s">
        <v>240</v>
      </c>
      <c r="C432" s="380">
        <v>1</v>
      </c>
      <c r="D432" s="393">
        <v>0</v>
      </c>
      <c r="E432" s="393">
        <v>0</v>
      </c>
      <c r="F432" s="30"/>
      <c r="G432" s="30"/>
      <c r="H432" s="30">
        <f>+D432+E432+F432+G432</f>
        <v>0</v>
      </c>
      <c r="I432" s="77">
        <f t="shared" si="7"/>
        <v>0</v>
      </c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</row>
    <row r="433" spans="1:21" ht="5.25" customHeight="1" x14ac:dyDescent="0.25">
      <c r="A433" s="18"/>
      <c r="B433" s="40"/>
      <c r="C433" s="40"/>
      <c r="D433" s="30"/>
      <c r="E433" s="30"/>
      <c r="F433" s="30"/>
      <c r="G433" s="30"/>
      <c r="H433" s="30"/>
      <c r="I433" s="77">
        <f t="shared" si="7"/>
        <v>0</v>
      </c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</row>
    <row r="434" spans="1:21" ht="30" customHeight="1" x14ac:dyDescent="0.25">
      <c r="A434" s="18" t="s">
        <v>324</v>
      </c>
      <c r="B434" s="161" t="s">
        <v>327</v>
      </c>
      <c r="C434" s="380">
        <v>4</v>
      </c>
      <c r="D434" s="393">
        <v>1</v>
      </c>
      <c r="E434" s="393">
        <v>1</v>
      </c>
      <c r="F434" s="30"/>
      <c r="G434" s="30"/>
      <c r="H434" s="30">
        <f>+D434+E434+F434+G434</f>
        <v>2</v>
      </c>
      <c r="I434" s="77">
        <f t="shared" si="7"/>
        <v>0.5</v>
      </c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</row>
    <row r="435" spans="1:21" ht="5.25" customHeight="1" x14ac:dyDescent="0.25">
      <c r="A435" s="18"/>
      <c r="B435" s="40"/>
      <c r="C435" s="40"/>
      <c r="D435" s="30"/>
      <c r="E435" s="30"/>
      <c r="F435" s="30"/>
      <c r="G435" s="30"/>
      <c r="H435" s="30"/>
      <c r="I435" s="77">
        <f t="shared" si="7"/>
        <v>0</v>
      </c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</row>
    <row r="436" spans="1:21" ht="16.5" customHeight="1" x14ac:dyDescent="0.25">
      <c r="A436" s="18" t="s">
        <v>140</v>
      </c>
      <c r="B436" s="160" t="s">
        <v>240</v>
      </c>
      <c r="C436" s="380">
        <v>1</v>
      </c>
      <c r="D436" s="393">
        <v>0</v>
      </c>
      <c r="E436" s="393">
        <v>1</v>
      </c>
      <c r="F436" s="30"/>
      <c r="G436" s="30"/>
      <c r="H436" s="30">
        <f>+D436+E436+F436+G436</f>
        <v>1</v>
      </c>
      <c r="I436" s="77">
        <f t="shared" si="7"/>
        <v>1</v>
      </c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</row>
    <row r="437" spans="1:21" ht="5.25" customHeight="1" x14ac:dyDescent="0.25">
      <c r="A437" s="18"/>
      <c r="B437" s="40"/>
      <c r="C437" s="40"/>
      <c r="D437" s="30"/>
      <c r="E437" s="30"/>
      <c r="F437" s="30"/>
      <c r="G437" s="30"/>
      <c r="H437" s="30"/>
      <c r="I437" s="77">
        <f t="shared" si="7"/>
        <v>0</v>
      </c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</row>
    <row r="438" spans="1:21" ht="33" customHeight="1" x14ac:dyDescent="0.25">
      <c r="A438" s="58" t="s">
        <v>141</v>
      </c>
      <c r="B438" s="160" t="s">
        <v>240</v>
      </c>
      <c r="C438" s="380">
        <v>1</v>
      </c>
      <c r="D438" s="393">
        <v>0</v>
      </c>
      <c r="E438" s="393">
        <v>0</v>
      </c>
      <c r="F438" s="30"/>
      <c r="G438" s="30"/>
      <c r="H438" s="30">
        <f>+D438+E438+F438+G438</f>
        <v>0</v>
      </c>
      <c r="I438" s="77">
        <f t="shared" si="7"/>
        <v>0</v>
      </c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</row>
    <row r="439" spans="1:21" ht="5.25" customHeight="1" x14ac:dyDescent="0.25">
      <c r="A439" s="18"/>
      <c r="B439" s="40"/>
      <c r="C439" s="40"/>
      <c r="D439" s="30"/>
      <c r="E439" s="30"/>
      <c r="F439" s="30"/>
      <c r="G439" s="30"/>
      <c r="H439" s="30"/>
      <c r="I439" s="77">
        <f t="shared" si="7"/>
        <v>0</v>
      </c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</row>
    <row r="440" spans="1:21" ht="16.5" customHeight="1" x14ac:dyDescent="0.25">
      <c r="A440" s="18" t="s">
        <v>142</v>
      </c>
      <c r="B440" s="160" t="s">
        <v>240</v>
      </c>
      <c r="C440" s="380">
        <v>1</v>
      </c>
      <c r="D440" s="393">
        <v>0</v>
      </c>
      <c r="E440" s="393">
        <v>1</v>
      </c>
      <c r="F440" s="30"/>
      <c r="G440" s="30"/>
      <c r="H440" s="30">
        <f>+D440+E440+F440+G440</f>
        <v>1</v>
      </c>
      <c r="I440" s="77">
        <f t="shared" si="7"/>
        <v>1</v>
      </c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</row>
    <row r="441" spans="1:21" ht="5.25" customHeight="1" x14ac:dyDescent="0.25">
      <c r="A441" s="18"/>
      <c r="B441" s="40"/>
      <c r="C441" s="40"/>
      <c r="D441" s="30"/>
      <c r="E441" s="30"/>
      <c r="F441" s="30"/>
      <c r="G441" s="30"/>
      <c r="H441" s="30"/>
      <c r="I441" s="77">
        <f t="shared" si="7"/>
        <v>0</v>
      </c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</row>
    <row r="442" spans="1:21" ht="16.5" customHeight="1" x14ac:dyDescent="0.25">
      <c r="A442" s="310" t="s">
        <v>328</v>
      </c>
      <c r="B442" s="311" t="s">
        <v>170</v>
      </c>
      <c r="C442" s="384">
        <v>4</v>
      </c>
      <c r="D442" s="385">
        <v>1</v>
      </c>
      <c r="E442" s="385">
        <v>1</v>
      </c>
      <c r="F442" s="312"/>
      <c r="G442" s="312"/>
      <c r="H442" s="321">
        <f>+D442+E442+F442+G442</f>
        <v>2</v>
      </c>
      <c r="I442" s="77">
        <f t="shared" si="7"/>
        <v>0.5</v>
      </c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</row>
    <row r="443" spans="1:21" ht="5.25" customHeight="1" x14ac:dyDescent="0.25">
      <c r="A443" s="313"/>
      <c r="B443" s="285"/>
      <c r="C443" s="285"/>
      <c r="D443" s="291"/>
      <c r="E443" s="291"/>
      <c r="F443" s="291"/>
      <c r="G443" s="291"/>
      <c r="H443" s="322"/>
      <c r="I443" s="77">
        <f t="shared" si="7"/>
        <v>0</v>
      </c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</row>
    <row r="444" spans="1:21" ht="16.5" customHeight="1" x14ac:dyDescent="0.25">
      <c r="A444" s="27"/>
      <c r="B444" s="138"/>
      <c r="C444" s="138"/>
      <c r="D444" s="139"/>
      <c r="E444" s="139"/>
      <c r="F444" s="305"/>
      <c r="G444" s="305"/>
      <c r="H444" s="309"/>
      <c r="I444" s="77">
        <f t="shared" si="7"/>
        <v>0</v>
      </c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</row>
    <row r="445" spans="1:21" ht="33" customHeight="1" x14ac:dyDescent="0.25">
      <c r="A445" s="49" t="s">
        <v>108</v>
      </c>
      <c r="B445" s="70"/>
      <c r="C445" s="70"/>
      <c r="D445" s="151"/>
      <c r="E445" s="151"/>
      <c r="F445" s="151"/>
      <c r="G445" s="151"/>
      <c r="H445" s="151"/>
      <c r="I445" s="77">
        <f t="shared" si="7"/>
        <v>0</v>
      </c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</row>
    <row r="446" spans="1:21" ht="16.5" customHeight="1" x14ac:dyDescent="0.25">
      <c r="A446" s="21" t="s">
        <v>109</v>
      </c>
      <c r="B446" s="126" t="s">
        <v>242</v>
      </c>
      <c r="C446" s="383">
        <v>57</v>
      </c>
      <c r="D446" s="132"/>
      <c r="E446" s="132"/>
      <c r="F446" s="132"/>
      <c r="G446" s="132"/>
      <c r="H446" s="132">
        <f>+D446+E446+F446+G446</f>
        <v>0</v>
      </c>
      <c r="I446" s="77">
        <f t="shared" si="7"/>
        <v>0</v>
      </c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</row>
    <row r="447" spans="1:21" ht="5.25" customHeight="1" x14ac:dyDescent="0.25">
      <c r="A447" s="18"/>
      <c r="B447" s="40"/>
      <c r="C447" s="40"/>
      <c r="D447" s="46"/>
      <c r="E447" s="46"/>
      <c r="F447" s="46"/>
      <c r="G447" s="46"/>
      <c r="H447" s="46"/>
      <c r="I447" s="77">
        <f t="shared" si="7"/>
        <v>0</v>
      </c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</row>
    <row r="448" spans="1:21" ht="16.5" customHeight="1" x14ac:dyDescent="0.25">
      <c r="A448" s="18" t="s">
        <v>331</v>
      </c>
      <c r="B448" s="40" t="s">
        <v>242</v>
      </c>
      <c r="C448" s="380">
        <v>70</v>
      </c>
      <c r="D448" s="46"/>
      <c r="E448" s="46"/>
      <c r="F448" s="46"/>
      <c r="G448" s="46"/>
      <c r="H448" s="46">
        <f>+D448+E448+F448+G448</f>
        <v>0</v>
      </c>
      <c r="I448" s="77">
        <f t="shared" si="7"/>
        <v>0</v>
      </c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</row>
    <row r="449" spans="1:21" ht="5.25" customHeight="1" x14ac:dyDescent="0.25">
      <c r="A449" s="18"/>
      <c r="B449" s="40"/>
      <c r="C449" s="40"/>
      <c r="D449" s="46"/>
      <c r="E449" s="46"/>
      <c r="F449" s="46"/>
      <c r="G449" s="46"/>
      <c r="H449" s="46"/>
      <c r="I449" s="77">
        <f t="shared" si="7"/>
        <v>0</v>
      </c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</row>
    <row r="450" spans="1:21" ht="16.5" customHeight="1" x14ac:dyDescent="0.25">
      <c r="A450" s="55" t="s">
        <v>110</v>
      </c>
      <c r="B450" s="35" t="s">
        <v>170</v>
      </c>
      <c r="C450" s="381">
        <v>150</v>
      </c>
      <c r="D450" s="140"/>
      <c r="E450" s="140"/>
      <c r="F450" s="140"/>
      <c r="G450" s="140"/>
      <c r="H450" s="140">
        <f>+D450+E450+F450+G450</f>
        <v>0</v>
      </c>
      <c r="I450" s="77">
        <f t="shared" si="7"/>
        <v>0</v>
      </c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</row>
    <row r="451" spans="1:21" ht="5.25" customHeight="1" x14ac:dyDescent="0.25">
      <c r="A451" s="55"/>
      <c r="B451" s="35"/>
      <c r="C451" s="35"/>
      <c r="D451" s="140"/>
      <c r="E451" s="140"/>
      <c r="F451" s="140"/>
      <c r="G451" s="140"/>
      <c r="H451" s="140"/>
      <c r="I451" s="77">
        <f t="shared" si="7"/>
        <v>0</v>
      </c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</row>
    <row r="452" spans="1:21" ht="14.25" customHeight="1" x14ac:dyDescent="0.25">
      <c r="A452" s="55"/>
      <c r="B452" s="35"/>
      <c r="C452" s="35"/>
      <c r="D452" s="140"/>
      <c r="E452" s="140"/>
      <c r="F452" s="140"/>
      <c r="G452" s="140"/>
      <c r="H452" s="140"/>
      <c r="I452" s="77">
        <f t="shared" si="7"/>
        <v>0</v>
      </c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</row>
    <row r="453" spans="1:21" ht="33" customHeight="1" x14ac:dyDescent="0.25">
      <c r="A453" s="152" t="s">
        <v>111</v>
      </c>
      <c r="B453" s="73"/>
      <c r="C453" s="73"/>
      <c r="D453" s="72"/>
      <c r="E453" s="72"/>
      <c r="F453" s="72"/>
      <c r="G453" s="72"/>
      <c r="H453" s="72"/>
      <c r="I453" s="77">
        <f t="shared" si="7"/>
        <v>0</v>
      </c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</row>
    <row r="454" spans="1:21" ht="33" customHeight="1" x14ac:dyDescent="0.25">
      <c r="A454" s="17" t="s">
        <v>332</v>
      </c>
      <c r="B454" s="39" t="s">
        <v>268</v>
      </c>
      <c r="C454" s="379">
        <v>40</v>
      </c>
      <c r="D454" s="377">
        <v>3</v>
      </c>
      <c r="E454" s="377">
        <v>13</v>
      </c>
      <c r="F454" s="45"/>
      <c r="G454" s="45"/>
      <c r="H454" s="45">
        <f>+D454+E454+F454+G454</f>
        <v>16</v>
      </c>
      <c r="I454" s="77">
        <f t="shared" si="7"/>
        <v>0.4</v>
      </c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</row>
    <row r="455" spans="1:21" ht="5.25" customHeight="1" x14ac:dyDescent="0.25">
      <c r="A455" s="18"/>
      <c r="B455" s="40"/>
      <c r="C455" s="40"/>
      <c r="D455" s="46"/>
      <c r="E455" s="46"/>
      <c r="F455" s="46"/>
      <c r="G455" s="46"/>
      <c r="H455" s="46"/>
      <c r="I455" s="77">
        <f t="shared" si="7"/>
        <v>0</v>
      </c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</row>
    <row r="456" spans="1:21" ht="33" customHeight="1" x14ac:dyDescent="0.25">
      <c r="A456" s="18" t="s">
        <v>334</v>
      </c>
      <c r="B456" s="40" t="s">
        <v>241</v>
      </c>
      <c r="C456" s="380">
        <v>4</v>
      </c>
      <c r="D456" s="378">
        <v>1</v>
      </c>
      <c r="E456" s="378">
        <v>1</v>
      </c>
      <c r="F456" s="46"/>
      <c r="G456" s="46"/>
      <c r="H456" s="46">
        <f>+D456+E456+F456+G456</f>
        <v>2</v>
      </c>
      <c r="I456" s="77">
        <f t="shared" si="7"/>
        <v>0.5</v>
      </c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</row>
    <row r="457" spans="1:21" ht="5.25" customHeight="1" x14ac:dyDescent="0.25">
      <c r="A457" s="18"/>
      <c r="B457" s="40"/>
      <c r="C457" s="40"/>
      <c r="D457" s="46"/>
      <c r="E457" s="46"/>
      <c r="F457" s="46"/>
      <c r="G457" s="46"/>
      <c r="H457" s="46"/>
      <c r="I457" s="77">
        <f t="shared" si="7"/>
        <v>0</v>
      </c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</row>
    <row r="458" spans="1:21" ht="33" customHeight="1" x14ac:dyDescent="0.25">
      <c r="A458" s="58" t="s">
        <v>335</v>
      </c>
      <c r="B458" s="40" t="s">
        <v>268</v>
      </c>
      <c r="C458" s="380">
        <v>4</v>
      </c>
      <c r="D458" s="378">
        <v>1</v>
      </c>
      <c r="E458" s="378">
        <v>3</v>
      </c>
      <c r="F458" s="46"/>
      <c r="G458" s="46"/>
      <c r="H458" s="46">
        <f>+D458+E458+F458+G458</f>
        <v>4</v>
      </c>
      <c r="I458" s="77">
        <f t="shared" si="7"/>
        <v>1</v>
      </c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</row>
    <row r="459" spans="1:21" ht="5.25" customHeight="1" x14ac:dyDescent="0.25">
      <c r="A459" s="18"/>
      <c r="B459" s="40"/>
      <c r="C459" s="40"/>
      <c r="D459" s="46"/>
      <c r="E459" s="46"/>
      <c r="F459" s="46"/>
      <c r="G459" s="46"/>
      <c r="H459" s="46"/>
      <c r="I459" s="77">
        <f t="shared" si="7"/>
        <v>0</v>
      </c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</row>
    <row r="460" spans="1:21" ht="33" customHeight="1" x14ac:dyDescent="0.25">
      <c r="A460" s="58" t="s">
        <v>333</v>
      </c>
      <c r="B460" s="40" t="s">
        <v>170</v>
      </c>
      <c r="C460" s="380">
        <v>239</v>
      </c>
      <c r="D460" s="378">
        <v>98</v>
      </c>
      <c r="E460" s="378">
        <v>68</v>
      </c>
      <c r="F460" s="46"/>
      <c r="G460" s="46"/>
      <c r="H460" s="46">
        <f>+D460+E460+F460+G460</f>
        <v>166</v>
      </c>
      <c r="I460" s="77">
        <f t="shared" si="7"/>
        <v>0.69456066945606698</v>
      </c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</row>
    <row r="461" spans="1:21" ht="5.25" customHeight="1" x14ac:dyDescent="0.25">
      <c r="A461" s="18"/>
      <c r="B461" s="40"/>
      <c r="C461" s="40"/>
      <c r="D461" s="46"/>
      <c r="E461" s="46"/>
      <c r="F461" s="46"/>
      <c r="G461" s="46"/>
      <c r="H461" s="46"/>
      <c r="I461" s="77">
        <f t="shared" si="7"/>
        <v>0</v>
      </c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</row>
    <row r="462" spans="1:21" ht="16.5" customHeight="1" x14ac:dyDescent="0.25">
      <c r="A462" s="20"/>
      <c r="B462" s="88"/>
      <c r="C462" s="88"/>
      <c r="D462" s="81"/>
      <c r="E462" s="81"/>
      <c r="F462" s="81"/>
      <c r="G462" s="81"/>
      <c r="H462" s="81"/>
      <c r="I462" s="77">
        <f t="shared" si="7"/>
        <v>0</v>
      </c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</row>
    <row r="463" spans="1:21" ht="33" customHeight="1" x14ac:dyDescent="0.25">
      <c r="A463" s="154" t="s">
        <v>112</v>
      </c>
      <c r="B463" s="73"/>
      <c r="C463" s="73"/>
      <c r="D463" s="72"/>
      <c r="E463" s="72"/>
      <c r="F463" s="72"/>
      <c r="G463" s="72"/>
      <c r="H463" s="72"/>
      <c r="I463" s="77">
        <f t="shared" si="7"/>
        <v>0</v>
      </c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</row>
    <row r="464" spans="1:21" ht="16.5" customHeight="1" x14ac:dyDescent="0.25">
      <c r="A464" s="17" t="s">
        <v>381</v>
      </c>
      <c r="B464" s="39" t="s">
        <v>240</v>
      </c>
      <c r="C464" s="379">
        <v>2</v>
      </c>
      <c r="D464" s="377">
        <v>1</v>
      </c>
      <c r="E464" s="377">
        <v>0</v>
      </c>
      <c r="F464" s="45"/>
      <c r="G464" s="45"/>
      <c r="H464" s="45">
        <f>+D464+E464+F464+G464</f>
        <v>1</v>
      </c>
      <c r="I464" s="77">
        <f t="shared" si="7"/>
        <v>0.5</v>
      </c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</row>
    <row r="465" spans="1:21" ht="5.25" customHeight="1" x14ac:dyDescent="0.25">
      <c r="A465" s="18"/>
      <c r="B465" s="40"/>
      <c r="C465" s="40"/>
      <c r="D465" s="46"/>
      <c r="E465" s="46"/>
      <c r="F465" s="46"/>
      <c r="G465" s="46"/>
      <c r="H465" s="46"/>
      <c r="I465" s="77">
        <f t="shared" si="7"/>
        <v>0</v>
      </c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</row>
    <row r="466" spans="1:21" ht="30" customHeight="1" x14ac:dyDescent="0.25">
      <c r="A466" s="220" t="s">
        <v>382</v>
      </c>
      <c r="B466" s="40" t="s">
        <v>383</v>
      </c>
      <c r="C466" s="380">
        <v>18</v>
      </c>
      <c r="D466" s="378">
        <v>5</v>
      </c>
      <c r="E466" s="378">
        <v>5</v>
      </c>
      <c r="F466" s="46"/>
      <c r="G466" s="46"/>
      <c r="H466" s="46">
        <f>+D466+E466+F466+G466</f>
        <v>10</v>
      </c>
      <c r="I466" s="77">
        <f t="shared" si="7"/>
        <v>0.55555555555555558</v>
      </c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</row>
    <row r="467" spans="1:21" ht="5.25" customHeight="1" x14ac:dyDescent="0.25">
      <c r="A467" s="18"/>
      <c r="B467" s="40"/>
      <c r="C467" s="40"/>
      <c r="D467" s="46"/>
      <c r="E467" s="46"/>
      <c r="F467" s="46"/>
      <c r="G467" s="46"/>
      <c r="H467" s="46"/>
      <c r="I467" s="77">
        <f t="shared" si="7"/>
        <v>0</v>
      </c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</row>
    <row r="468" spans="1:21" ht="30" customHeight="1" x14ac:dyDescent="0.25">
      <c r="A468" s="55" t="s">
        <v>442</v>
      </c>
      <c r="B468" s="35" t="s">
        <v>383</v>
      </c>
      <c r="C468" s="381">
        <v>1</v>
      </c>
      <c r="D468" s="390">
        <v>0</v>
      </c>
      <c r="E468" s="390">
        <v>0</v>
      </c>
      <c r="F468" s="140"/>
      <c r="G468" s="140"/>
      <c r="H468" s="140">
        <f>+D468+E468+F468+G468</f>
        <v>0</v>
      </c>
      <c r="I468" s="77">
        <f t="shared" si="7"/>
        <v>0</v>
      </c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</row>
    <row r="469" spans="1:21" ht="5.25" customHeight="1" x14ac:dyDescent="0.25">
      <c r="A469" s="55"/>
      <c r="B469" s="35"/>
      <c r="C469" s="35"/>
      <c r="D469" s="140"/>
      <c r="E469" s="140"/>
      <c r="F469" s="140"/>
      <c r="G469" s="140"/>
      <c r="H469" s="140"/>
      <c r="I469" s="77">
        <f t="shared" si="7"/>
        <v>0</v>
      </c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</row>
    <row r="470" spans="1:21" ht="16.5" customHeight="1" x14ac:dyDescent="0.25">
      <c r="A470" s="55" t="s">
        <v>443</v>
      </c>
      <c r="B470" s="35" t="s">
        <v>167</v>
      </c>
      <c r="C470" s="381">
        <v>1</v>
      </c>
      <c r="D470" s="390">
        <v>0</v>
      </c>
      <c r="E470" s="390">
        <v>0</v>
      </c>
      <c r="F470" s="140"/>
      <c r="G470" s="140"/>
      <c r="H470" s="140">
        <f>+D470+E470+F470+G470</f>
        <v>0</v>
      </c>
      <c r="I470" s="77">
        <f t="shared" si="7"/>
        <v>0</v>
      </c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</row>
    <row r="471" spans="1:21" ht="5.25" customHeight="1" x14ac:dyDescent="0.25">
      <c r="A471" s="55"/>
      <c r="B471" s="35"/>
      <c r="C471" s="35"/>
      <c r="D471" s="140"/>
      <c r="E471" s="140"/>
      <c r="F471" s="140"/>
      <c r="G471" s="140"/>
      <c r="H471" s="140"/>
      <c r="I471" s="77">
        <f t="shared" si="7"/>
        <v>0</v>
      </c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</row>
    <row r="472" spans="1:21" ht="27.75" customHeight="1" x14ac:dyDescent="0.25">
      <c r="A472" s="95" t="s">
        <v>385</v>
      </c>
      <c r="B472" s="35" t="s">
        <v>384</v>
      </c>
      <c r="C472" s="381">
        <v>5</v>
      </c>
      <c r="D472" s="390">
        <v>0</v>
      </c>
      <c r="E472" s="390">
        <v>2</v>
      </c>
      <c r="F472" s="140"/>
      <c r="G472" s="140"/>
      <c r="H472" s="140">
        <f>+D472+E472+F472+G472</f>
        <v>2</v>
      </c>
      <c r="I472" s="77">
        <f t="shared" si="7"/>
        <v>0.4</v>
      </c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</row>
    <row r="473" spans="1:21" ht="5.25" customHeight="1" x14ac:dyDescent="0.25">
      <c r="A473" s="55"/>
      <c r="B473" s="35"/>
      <c r="C473" s="35"/>
      <c r="D473" s="140"/>
      <c r="E473" s="140"/>
      <c r="F473" s="140"/>
      <c r="G473" s="140"/>
      <c r="H473" s="140"/>
      <c r="I473" s="77">
        <f t="shared" si="7"/>
        <v>0</v>
      </c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</row>
    <row r="474" spans="1:21" ht="30" customHeight="1" x14ac:dyDescent="0.25">
      <c r="A474" s="55" t="s">
        <v>444</v>
      </c>
      <c r="B474" s="35" t="s">
        <v>384</v>
      </c>
      <c r="C474" s="381">
        <v>1</v>
      </c>
      <c r="D474" s="390">
        <v>0</v>
      </c>
      <c r="E474" s="390">
        <v>0</v>
      </c>
      <c r="F474" s="140"/>
      <c r="G474" s="140"/>
      <c r="H474" s="140">
        <f>+D474+E474+F474+G474</f>
        <v>0</v>
      </c>
      <c r="I474" s="77">
        <f t="shared" si="7"/>
        <v>0</v>
      </c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</row>
    <row r="475" spans="1:21" ht="5.25" customHeight="1" x14ac:dyDescent="0.25">
      <c r="A475" s="55"/>
      <c r="B475" s="35"/>
      <c r="C475" s="35"/>
      <c r="D475" s="140"/>
      <c r="E475" s="140"/>
      <c r="F475" s="140"/>
      <c r="G475" s="140"/>
      <c r="H475" s="140"/>
      <c r="I475" s="77">
        <f t="shared" si="7"/>
        <v>0</v>
      </c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</row>
    <row r="476" spans="1:21" ht="27" customHeight="1" x14ac:dyDescent="0.25">
      <c r="A476" s="261" t="s">
        <v>386</v>
      </c>
      <c r="B476" s="35" t="s">
        <v>240</v>
      </c>
      <c r="C476" s="381">
        <v>44</v>
      </c>
      <c r="D476" s="390">
        <v>11</v>
      </c>
      <c r="E476" s="390">
        <v>15</v>
      </c>
      <c r="F476" s="140"/>
      <c r="G476" s="140"/>
      <c r="H476" s="140">
        <f>+D476+E476+F476+G476</f>
        <v>26</v>
      </c>
      <c r="I476" s="77">
        <f t="shared" si="7"/>
        <v>0.59090909090909094</v>
      </c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</row>
    <row r="477" spans="1:21" ht="5.25" customHeight="1" x14ac:dyDescent="0.25">
      <c r="A477" s="261"/>
      <c r="B477" s="35"/>
      <c r="C477" s="35"/>
      <c r="D477" s="140"/>
      <c r="E477" s="140"/>
      <c r="F477" s="140"/>
      <c r="G477" s="140"/>
      <c r="H477" s="140"/>
      <c r="I477" s="77">
        <f t="shared" si="7"/>
        <v>0</v>
      </c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</row>
    <row r="478" spans="1:21" ht="16.5" customHeight="1" x14ac:dyDescent="0.25">
      <c r="A478" s="20"/>
      <c r="B478" s="88"/>
      <c r="C478" s="88"/>
      <c r="D478" s="81"/>
      <c r="E478" s="81"/>
      <c r="F478" s="81"/>
      <c r="G478" s="81"/>
      <c r="H478" s="81"/>
      <c r="I478" s="77">
        <f t="shared" si="7"/>
        <v>0</v>
      </c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</row>
    <row r="479" spans="1:21" ht="33" customHeight="1" x14ac:dyDescent="0.25">
      <c r="A479" s="154" t="s">
        <v>113</v>
      </c>
      <c r="B479" s="73"/>
      <c r="C479" s="73"/>
      <c r="D479" s="72"/>
      <c r="E479" s="72"/>
      <c r="F479" s="72"/>
      <c r="G479" s="72"/>
      <c r="H479" s="72"/>
      <c r="I479" s="77">
        <f t="shared" si="7"/>
        <v>0</v>
      </c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</row>
    <row r="480" spans="1:21" ht="30" customHeight="1" x14ac:dyDescent="0.25">
      <c r="A480" s="17" t="s">
        <v>114</v>
      </c>
      <c r="B480" s="39" t="s">
        <v>167</v>
      </c>
      <c r="C480" s="379">
        <v>100</v>
      </c>
      <c r="D480" s="377">
        <v>25</v>
      </c>
      <c r="E480" s="377">
        <v>30</v>
      </c>
      <c r="F480" s="45"/>
      <c r="G480" s="45"/>
      <c r="H480" s="45">
        <f>+D480+E480+F480+G480</f>
        <v>55</v>
      </c>
      <c r="I480" s="77">
        <f t="shared" si="7"/>
        <v>0.55000000000000004</v>
      </c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</row>
    <row r="481" spans="1:21" ht="5.25" customHeight="1" x14ac:dyDescent="0.25">
      <c r="A481" s="18"/>
      <c r="B481" s="40"/>
      <c r="C481" s="40"/>
      <c r="D481" s="46"/>
      <c r="E481" s="46"/>
      <c r="F481" s="46"/>
      <c r="G481" s="46"/>
      <c r="H481" s="46"/>
      <c r="I481" s="77">
        <f t="shared" si="7"/>
        <v>0</v>
      </c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</row>
    <row r="482" spans="1:21" ht="30" customHeight="1" x14ac:dyDescent="0.25">
      <c r="A482" s="18" t="s">
        <v>445</v>
      </c>
      <c r="B482" s="40" t="s">
        <v>198</v>
      </c>
      <c r="C482" s="380">
        <v>40</v>
      </c>
      <c r="D482" s="378">
        <v>10</v>
      </c>
      <c r="E482" s="378">
        <v>10</v>
      </c>
      <c r="F482" s="46"/>
      <c r="G482" s="46"/>
      <c r="H482" s="46">
        <f>+D482+E482+F482+G482</f>
        <v>20</v>
      </c>
      <c r="I482" s="77">
        <f t="shared" ref="I482:I545" si="8">IFERROR(H482/C482,0)</f>
        <v>0.5</v>
      </c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</row>
    <row r="483" spans="1:21" ht="5.25" customHeight="1" x14ac:dyDescent="0.25">
      <c r="A483" s="18"/>
      <c r="B483" s="40"/>
      <c r="C483" s="40"/>
      <c r="D483" s="46"/>
      <c r="E483" s="46"/>
      <c r="F483" s="46"/>
      <c r="G483" s="46"/>
      <c r="H483" s="46"/>
      <c r="I483" s="77">
        <f t="shared" si="8"/>
        <v>0</v>
      </c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</row>
    <row r="484" spans="1:21" ht="30" customHeight="1" x14ac:dyDescent="0.25">
      <c r="A484" s="18" t="s">
        <v>115</v>
      </c>
      <c r="B484" s="40" t="s">
        <v>194</v>
      </c>
      <c r="C484" s="380">
        <v>132</v>
      </c>
      <c r="D484" s="378">
        <v>33</v>
      </c>
      <c r="E484" s="378">
        <v>33</v>
      </c>
      <c r="F484" s="46"/>
      <c r="G484" s="46"/>
      <c r="H484" s="46">
        <f>+D484+E484+F484+G484</f>
        <v>66</v>
      </c>
      <c r="I484" s="77">
        <f t="shared" si="8"/>
        <v>0.5</v>
      </c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</row>
    <row r="485" spans="1:21" ht="5.25" customHeight="1" x14ac:dyDescent="0.25">
      <c r="A485" s="18"/>
      <c r="B485" s="40"/>
      <c r="C485" s="40"/>
      <c r="D485" s="46"/>
      <c r="E485" s="46"/>
      <c r="F485" s="46"/>
      <c r="G485" s="46"/>
      <c r="H485" s="46"/>
      <c r="I485" s="77">
        <f t="shared" si="8"/>
        <v>0</v>
      </c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</row>
    <row r="486" spans="1:21" ht="30" customHeight="1" x14ac:dyDescent="0.25">
      <c r="A486" s="18" t="s">
        <v>446</v>
      </c>
      <c r="B486" s="40" t="s">
        <v>244</v>
      </c>
      <c r="C486" s="380">
        <v>4</v>
      </c>
      <c r="D486" s="378">
        <v>1</v>
      </c>
      <c r="E486" s="378">
        <v>1</v>
      </c>
      <c r="F486" s="46"/>
      <c r="G486" s="46"/>
      <c r="H486" s="46">
        <f>+D486+E486+F486+G486</f>
        <v>2</v>
      </c>
      <c r="I486" s="77">
        <f t="shared" si="8"/>
        <v>0.5</v>
      </c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</row>
    <row r="487" spans="1:21" ht="5.25" customHeight="1" x14ac:dyDescent="0.25">
      <c r="A487" s="18"/>
      <c r="B487" s="40"/>
      <c r="C487" s="40"/>
      <c r="D487" s="46"/>
      <c r="E487" s="46"/>
      <c r="F487" s="46"/>
      <c r="G487" s="46"/>
      <c r="H487" s="46"/>
      <c r="I487" s="77">
        <f t="shared" si="8"/>
        <v>0</v>
      </c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</row>
    <row r="488" spans="1:21" ht="30" customHeight="1" x14ac:dyDescent="0.25">
      <c r="A488" s="92" t="s">
        <v>336</v>
      </c>
      <c r="B488" s="40" t="s">
        <v>194</v>
      </c>
      <c r="C488" s="380">
        <v>4</v>
      </c>
      <c r="D488" s="378">
        <v>4</v>
      </c>
      <c r="E488" s="378">
        <v>0</v>
      </c>
      <c r="F488" s="46"/>
      <c r="G488" s="46"/>
      <c r="H488" s="46">
        <f>+D488+E488+F488+G488</f>
        <v>4</v>
      </c>
      <c r="I488" s="77">
        <f t="shared" si="8"/>
        <v>1</v>
      </c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</row>
    <row r="489" spans="1:21" ht="5.25" customHeight="1" x14ac:dyDescent="0.25">
      <c r="A489" s="18"/>
      <c r="B489" s="40"/>
      <c r="C489" s="40"/>
      <c r="D489" s="46"/>
      <c r="E489" s="46"/>
      <c r="F489" s="46"/>
      <c r="G489" s="46"/>
      <c r="H489" s="46"/>
      <c r="I489" s="77">
        <f t="shared" si="8"/>
        <v>0</v>
      </c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</row>
    <row r="490" spans="1:21" ht="33" customHeight="1" x14ac:dyDescent="0.25">
      <c r="A490" s="346" t="s">
        <v>447</v>
      </c>
      <c r="B490" s="40" t="s">
        <v>194</v>
      </c>
      <c r="C490" s="380">
        <v>3</v>
      </c>
      <c r="D490" s="378">
        <v>0</v>
      </c>
      <c r="E490" s="378">
        <v>3</v>
      </c>
      <c r="F490" s="46"/>
      <c r="G490" s="46"/>
      <c r="H490" s="46">
        <f>+D490+E490+F490+G490</f>
        <v>3</v>
      </c>
      <c r="I490" s="77">
        <f t="shared" si="8"/>
        <v>1</v>
      </c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</row>
    <row r="491" spans="1:21" ht="5.25" customHeight="1" x14ac:dyDescent="0.25">
      <c r="A491" s="18"/>
      <c r="B491" s="40"/>
      <c r="C491" s="40"/>
      <c r="D491" s="46"/>
      <c r="E491" s="46"/>
      <c r="F491" s="46"/>
      <c r="G491" s="46"/>
      <c r="H491" s="46"/>
      <c r="I491" s="77">
        <f t="shared" si="8"/>
        <v>0</v>
      </c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</row>
    <row r="492" spans="1:21" ht="30" customHeight="1" x14ac:dyDescent="0.25">
      <c r="A492" s="222" t="s">
        <v>448</v>
      </c>
      <c r="B492" s="40" t="s">
        <v>167</v>
      </c>
      <c r="C492" s="380">
        <v>4</v>
      </c>
      <c r="D492" s="378">
        <v>1</v>
      </c>
      <c r="E492" s="378">
        <v>1</v>
      </c>
      <c r="F492" s="46"/>
      <c r="G492" s="46"/>
      <c r="H492" s="46">
        <f>+D492+E492+F492+G492</f>
        <v>2</v>
      </c>
      <c r="I492" s="77">
        <f t="shared" si="8"/>
        <v>0.5</v>
      </c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</row>
    <row r="493" spans="1:21" ht="5.25" customHeight="1" x14ac:dyDescent="0.25">
      <c r="A493" s="18"/>
      <c r="B493" s="40"/>
      <c r="C493" s="40"/>
      <c r="D493" s="46"/>
      <c r="E493" s="46"/>
      <c r="F493" s="46"/>
      <c r="G493" s="46"/>
      <c r="H493" s="46"/>
      <c r="I493" s="77">
        <f t="shared" si="8"/>
        <v>0</v>
      </c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</row>
    <row r="494" spans="1:21" ht="16.5" customHeight="1" x14ac:dyDescent="0.25">
      <c r="A494" s="18" t="s">
        <v>449</v>
      </c>
      <c r="B494" s="40" t="s">
        <v>245</v>
      </c>
      <c r="C494" s="380">
        <v>340</v>
      </c>
      <c r="D494" s="378">
        <v>85</v>
      </c>
      <c r="E494" s="378">
        <v>85</v>
      </c>
      <c r="F494" s="46"/>
      <c r="G494" s="46"/>
      <c r="H494" s="46">
        <f>+D494+E494+F494+G494</f>
        <v>170</v>
      </c>
      <c r="I494" s="77">
        <f t="shared" si="8"/>
        <v>0.5</v>
      </c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</row>
    <row r="495" spans="1:21" ht="5.25" customHeight="1" x14ac:dyDescent="0.25">
      <c r="A495" s="18"/>
      <c r="B495" s="40"/>
      <c r="C495" s="40"/>
      <c r="D495" s="46"/>
      <c r="E495" s="46"/>
      <c r="F495" s="46"/>
      <c r="G495" s="46"/>
      <c r="H495" s="46"/>
      <c r="I495" s="77">
        <f t="shared" si="8"/>
        <v>0</v>
      </c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</row>
    <row r="496" spans="1:21" ht="16.5" customHeight="1" x14ac:dyDescent="0.25">
      <c r="A496" s="55" t="s">
        <v>450</v>
      </c>
      <c r="B496" s="35" t="s">
        <v>268</v>
      </c>
      <c r="C496" s="381">
        <v>8</v>
      </c>
      <c r="D496" s="390">
        <v>2</v>
      </c>
      <c r="E496" s="390">
        <v>2</v>
      </c>
      <c r="F496" s="140"/>
      <c r="G496" s="140"/>
      <c r="H496" s="140">
        <f>+D496+E496+F496+G496</f>
        <v>4</v>
      </c>
      <c r="I496" s="77">
        <f t="shared" si="8"/>
        <v>0.5</v>
      </c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</row>
    <row r="497" spans="1:21" ht="5.25" customHeight="1" x14ac:dyDescent="0.25">
      <c r="A497" s="55"/>
      <c r="B497" s="35"/>
      <c r="C497" s="35"/>
      <c r="D497" s="140"/>
      <c r="E497" s="140"/>
      <c r="F497" s="140"/>
      <c r="G497" s="140"/>
      <c r="H497" s="140"/>
      <c r="I497" s="77">
        <f t="shared" si="8"/>
        <v>0</v>
      </c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</row>
    <row r="498" spans="1:21" ht="16.5" customHeight="1" x14ac:dyDescent="0.25">
      <c r="A498" s="20"/>
      <c r="B498" s="88"/>
      <c r="C498" s="88"/>
      <c r="D498" s="81"/>
      <c r="E498" s="81"/>
      <c r="F498" s="81"/>
      <c r="G498" s="81"/>
      <c r="H498" s="81"/>
      <c r="I498" s="77">
        <f t="shared" si="8"/>
        <v>0</v>
      </c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</row>
    <row r="499" spans="1:21" ht="33" customHeight="1" x14ac:dyDescent="0.25">
      <c r="A499" s="154" t="s">
        <v>119</v>
      </c>
      <c r="B499" s="73"/>
      <c r="C499" s="73"/>
      <c r="D499" s="72"/>
      <c r="E499" s="72"/>
      <c r="F499" s="72"/>
      <c r="G499" s="72"/>
      <c r="H499" s="72"/>
      <c r="I499" s="77">
        <f t="shared" si="8"/>
        <v>0</v>
      </c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</row>
    <row r="500" spans="1:21" ht="16.5" customHeight="1" x14ac:dyDescent="0.25">
      <c r="A500" s="18" t="s">
        <v>457</v>
      </c>
      <c r="B500" s="40" t="s">
        <v>246</v>
      </c>
      <c r="C500" s="380">
        <v>45</v>
      </c>
      <c r="D500" s="378">
        <v>11</v>
      </c>
      <c r="E500" s="46" t="s">
        <v>500</v>
      </c>
      <c r="F500" s="46"/>
      <c r="G500" s="46"/>
      <c r="H500" s="46">
        <f>+D500+E500+F500+G500</f>
        <v>25</v>
      </c>
      <c r="I500" s="77">
        <f t="shared" si="8"/>
        <v>0.55555555555555558</v>
      </c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</row>
    <row r="501" spans="1:21" ht="5.25" customHeight="1" x14ac:dyDescent="0.25">
      <c r="A501" s="18"/>
      <c r="B501" s="40"/>
      <c r="C501" s="40"/>
      <c r="D501" s="46"/>
      <c r="E501" s="46"/>
      <c r="F501" s="46"/>
      <c r="G501" s="46"/>
      <c r="H501" s="46"/>
      <c r="I501" s="77">
        <f t="shared" si="8"/>
        <v>0</v>
      </c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</row>
    <row r="502" spans="1:21" ht="16.5" customHeight="1" x14ac:dyDescent="0.25">
      <c r="A502" s="18" t="s">
        <v>458</v>
      </c>
      <c r="B502" s="40" t="s">
        <v>236</v>
      </c>
      <c r="C502" s="380">
        <v>55</v>
      </c>
      <c r="D502" s="378">
        <v>1</v>
      </c>
      <c r="E502" s="46" t="s">
        <v>553</v>
      </c>
      <c r="F502" s="46"/>
      <c r="G502" s="46"/>
      <c r="H502" s="46">
        <f>+D502+E502+F502+G502</f>
        <v>55</v>
      </c>
      <c r="I502" s="77">
        <f t="shared" si="8"/>
        <v>1</v>
      </c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</row>
    <row r="503" spans="1:21" ht="5.25" customHeight="1" x14ac:dyDescent="0.25">
      <c r="A503" s="18"/>
      <c r="B503" s="40"/>
      <c r="C503" s="40"/>
      <c r="D503" s="46"/>
      <c r="E503" s="46"/>
      <c r="F503" s="46"/>
      <c r="G503" s="46"/>
      <c r="H503" s="46"/>
      <c r="I503" s="77">
        <f t="shared" si="8"/>
        <v>0</v>
      </c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</row>
    <row r="504" spans="1:21" ht="16.5" customHeight="1" x14ac:dyDescent="0.25">
      <c r="A504" s="18" t="s">
        <v>459</v>
      </c>
      <c r="B504" s="40" t="s">
        <v>236</v>
      </c>
      <c r="C504" s="380">
        <v>1</v>
      </c>
      <c r="D504" s="378">
        <v>0</v>
      </c>
      <c r="E504" s="46" t="s">
        <v>496</v>
      </c>
      <c r="F504" s="46"/>
      <c r="G504" s="46"/>
      <c r="H504" s="46">
        <f>+D504+E504+F504+G504</f>
        <v>0</v>
      </c>
      <c r="I504" s="77">
        <f t="shared" si="8"/>
        <v>0</v>
      </c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</row>
    <row r="505" spans="1:21" ht="5.25" customHeight="1" x14ac:dyDescent="0.25">
      <c r="A505" s="18"/>
      <c r="B505" s="40"/>
      <c r="C505" s="40"/>
      <c r="D505" s="46"/>
      <c r="E505" s="46"/>
      <c r="F505" s="46"/>
      <c r="G505" s="46"/>
      <c r="H505" s="46"/>
      <c r="I505" s="77">
        <f t="shared" si="8"/>
        <v>0</v>
      </c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</row>
    <row r="506" spans="1:21" ht="16.5" customHeight="1" x14ac:dyDescent="0.25">
      <c r="A506" s="20"/>
      <c r="B506" s="88"/>
      <c r="C506" s="88"/>
      <c r="D506" s="81"/>
      <c r="E506" s="81"/>
      <c r="F506" s="81"/>
      <c r="G506" s="81"/>
      <c r="H506" s="81"/>
      <c r="I506" s="77">
        <f t="shared" si="8"/>
        <v>0</v>
      </c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</row>
    <row r="507" spans="1:21" s="32" customFormat="1" ht="33" customHeight="1" x14ac:dyDescent="0.25">
      <c r="A507" s="154" t="s">
        <v>148</v>
      </c>
      <c r="B507" s="73"/>
      <c r="C507" s="73"/>
      <c r="D507" s="72"/>
      <c r="E507" s="72"/>
      <c r="F507" s="72"/>
      <c r="G507" s="72"/>
      <c r="H507" s="72"/>
      <c r="I507" s="77">
        <f t="shared" si="8"/>
        <v>0</v>
      </c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1:21" ht="16.5" customHeight="1" x14ac:dyDescent="0.25">
      <c r="A508" s="17" t="s">
        <v>149</v>
      </c>
      <c r="B508" s="39" t="s">
        <v>167</v>
      </c>
      <c r="C508" s="379">
        <v>1</v>
      </c>
      <c r="D508" s="377">
        <v>0</v>
      </c>
      <c r="E508" s="45" t="s">
        <v>496</v>
      </c>
      <c r="F508" s="45"/>
      <c r="G508" s="45"/>
      <c r="H508" s="45">
        <f>+D508+E508+F508+G508</f>
        <v>0</v>
      </c>
      <c r="I508" s="77">
        <f t="shared" si="8"/>
        <v>0</v>
      </c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</row>
    <row r="509" spans="1:21" ht="5.25" customHeight="1" x14ac:dyDescent="0.25">
      <c r="A509" s="18"/>
      <c r="B509" s="40"/>
      <c r="C509" s="40"/>
      <c r="D509" s="46"/>
      <c r="E509" s="46"/>
      <c r="F509" s="46"/>
      <c r="G509" s="46"/>
      <c r="H509" s="46"/>
      <c r="I509" s="77">
        <f t="shared" si="8"/>
        <v>0</v>
      </c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</row>
    <row r="510" spans="1:21" ht="16.5" customHeight="1" x14ac:dyDescent="0.25">
      <c r="A510" s="18" t="s">
        <v>150</v>
      </c>
      <c r="B510" s="40" t="s">
        <v>170</v>
      </c>
      <c r="C510" s="380">
        <v>84</v>
      </c>
      <c r="D510" s="378">
        <v>20</v>
      </c>
      <c r="E510" s="46" t="s">
        <v>525</v>
      </c>
      <c r="F510" s="46"/>
      <c r="G510" s="46"/>
      <c r="H510" s="46">
        <f>+D510+E510+F510+G510</f>
        <v>40</v>
      </c>
      <c r="I510" s="77">
        <f t="shared" si="8"/>
        <v>0.47619047619047616</v>
      </c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</row>
    <row r="511" spans="1:21" ht="5.25" customHeight="1" x14ac:dyDescent="0.25">
      <c r="A511" s="18"/>
      <c r="B511" s="40"/>
      <c r="C511" s="40"/>
      <c r="D511" s="46"/>
      <c r="E511" s="46"/>
      <c r="F511" s="46"/>
      <c r="G511" s="46"/>
      <c r="H511" s="46"/>
      <c r="I511" s="77">
        <f t="shared" si="8"/>
        <v>0</v>
      </c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</row>
    <row r="512" spans="1:21" ht="33" customHeight="1" x14ac:dyDescent="0.25">
      <c r="A512" s="58" t="s">
        <v>337</v>
      </c>
      <c r="B512" s="40" t="s">
        <v>170</v>
      </c>
      <c r="C512" s="380">
        <v>160</v>
      </c>
      <c r="D512" s="378">
        <v>40</v>
      </c>
      <c r="E512" s="46" t="s">
        <v>523</v>
      </c>
      <c r="F512" s="46"/>
      <c r="G512" s="46"/>
      <c r="H512" s="46">
        <f>+D512+E512+F512+G512</f>
        <v>80</v>
      </c>
      <c r="I512" s="77">
        <f t="shared" si="8"/>
        <v>0.5</v>
      </c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</row>
    <row r="513" spans="1:21" ht="5.25" customHeight="1" x14ac:dyDescent="0.25">
      <c r="A513" s="18"/>
      <c r="B513" s="40"/>
      <c r="C513" s="40"/>
      <c r="D513" s="46"/>
      <c r="E513" s="46"/>
      <c r="F513" s="46"/>
      <c r="G513" s="46"/>
      <c r="H513" s="46"/>
      <c r="I513" s="77">
        <f t="shared" si="8"/>
        <v>0</v>
      </c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</row>
    <row r="514" spans="1:21" ht="30" customHeight="1" x14ac:dyDescent="0.25">
      <c r="A514" s="222" t="s">
        <v>338</v>
      </c>
      <c r="B514" s="40" t="s">
        <v>170</v>
      </c>
      <c r="C514" s="380">
        <v>100</v>
      </c>
      <c r="D514" s="378">
        <v>0</v>
      </c>
      <c r="E514" s="46" t="s">
        <v>496</v>
      </c>
      <c r="F514" s="46"/>
      <c r="G514" s="46"/>
      <c r="H514" s="46">
        <f>+D514+E514+F514+G514</f>
        <v>0</v>
      </c>
      <c r="I514" s="77">
        <f t="shared" si="8"/>
        <v>0</v>
      </c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</row>
    <row r="515" spans="1:21" ht="5.25" customHeight="1" x14ac:dyDescent="0.25">
      <c r="A515" s="18"/>
      <c r="B515" s="40"/>
      <c r="C515" s="40"/>
      <c r="D515" s="46"/>
      <c r="E515" s="46"/>
      <c r="F515" s="46"/>
      <c r="G515" s="46"/>
      <c r="H515" s="46"/>
      <c r="I515" s="77">
        <f t="shared" si="8"/>
        <v>0</v>
      </c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</row>
    <row r="516" spans="1:21" ht="16.5" customHeight="1" x14ac:dyDescent="0.25">
      <c r="A516" s="20"/>
      <c r="B516" s="88"/>
      <c r="C516" s="88"/>
      <c r="D516" s="81"/>
      <c r="E516" s="81"/>
      <c r="F516" s="81"/>
      <c r="G516" s="81"/>
      <c r="H516" s="81"/>
      <c r="I516" s="77">
        <f t="shared" si="8"/>
        <v>0</v>
      </c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</row>
    <row r="517" spans="1:21" ht="33" customHeight="1" x14ac:dyDescent="0.25">
      <c r="A517" s="49" t="s">
        <v>104</v>
      </c>
      <c r="B517" s="70"/>
      <c r="C517" s="70"/>
      <c r="D517" s="151"/>
      <c r="E517" s="151"/>
      <c r="F517" s="151"/>
      <c r="G517" s="151"/>
      <c r="H517" s="151"/>
      <c r="I517" s="77">
        <f t="shared" si="8"/>
        <v>0</v>
      </c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</row>
    <row r="518" spans="1:21" ht="32.25" customHeight="1" x14ac:dyDescent="0.25">
      <c r="A518" s="51" t="s">
        <v>339</v>
      </c>
      <c r="B518" s="204" t="s">
        <v>194</v>
      </c>
      <c r="C518" s="386">
        <v>4</v>
      </c>
      <c r="D518" s="141">
        <v>1</v>
      </c>
      <c r="E518" s="141">
        <v>1</v>
      </c>
      <c r="F518" s="141"/>
      <c r="G518" s="141"/>
      <c r="H518" s="141">
        <f>+D518+E518+F518+G518</f>
        <v>2</v>
      </c>
      <c r="I518" s="77">
        <f t="shared" si="8"/>
        <v>0.5</v>
      </c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</row>
    <row r="519" spans="1:21" ht="5.25" customHeight="1" x14ac:dyDescent="0.25">
      <c r="A519" s="15"/>
      <c r="B519" s="205"/>
      <c r="C519" s="205"/>
      <c r="D519" s="30"/>
      <c r="E519" s="30"/>
      <c r="F519" s="30"/>
      <c r="G519" s="30"/>
      <c r="H519" s="30"/>
      <c r="I519" s="77">
        <f t="shared" si="8"/>
        <v>0</v>
      </c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</row>
    <row r="520" spans="1:21" ht="30" customHeight="1" x14ac:dyDescent="0.25">
      <c r="A520" s="58" t="s">
        <v>340</v>
      </c>
      <c r="B520" s="206" t="s">
        <v>194</v>
      </c>
      <c r="C520" s="387">
        <v>4</v>
      </c>
      <c r="D520" s="142">
        <v>1</v>
      </c>
      <c r="E520" s="142">
        <v>1</v>
      </c>
      <c r="F520" s="142"/>
      <c r="G520" s="142"/>
      <c r="H520" s="142">
        <f>+D520+E520+F520+G520</f>
        <v>2</v>
      </c>
      <c r="I520" s="77">
        <f t="shared" si="8"/>
        <v>0.5</v>
      </c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</row>
    <row r="521" spans="1:21" ht="5.25" customHeight="1" x14ac:dyDescent="0.25">
      <c r="A521" s="15"/>
      <c r="B521" s="205"/>
      <c r="C521" s="205"/>
      <c r="D521" s="30"/>
      <c r="E521" s="30"/>
      <c r="F521" s="30"/>
      <c r="G521" s="30"/>
      <c r="H521" s="30"/>
      <c r="I521" s="77">
        <f t="shared" si="8"/>
        <v>0</v>
      </c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</row>
    <row r="522" spans="1:21" ht="38.1" customHeight="1" x14ac:dyDescent="0.25">
      <c r="A522" s="223" t="s">
        <v>341</v>
      </c>
      <c r="B522" s="206" t="s">
        <v>194</v>
      </c>
      <c r="C522" s="387">
        <v>4</v>
      </c>
      <c r="D522" s="142">
        <v>1</v>
      </c>
      <c r="E522" s="142">
        <v>1</v>
      </c>
      <c r="F522" s="142"/>
      <c r="G522" s="142"/>
      <c r="H522" s="142">
        <f>+D522+E522+F522+G522</f>
        <v>2</v>
      </c>
      <c r="I522" s="77">
        <f t="shared" si="8"/>
        <v>0.5</v>
      </c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</row>
    <row r="523" spans="1:21" ht="5.25" customHeight="1" x14ac:dyDescent="0.25">
      <c r="A523" s="15"/>
      <c r="B523" s="205"/>
      <c r="C523" s="205"/>
      <c r="D523" s="30"/>
      <c r="E523" s="30"/>
      <c r="F523" s="30"/>
      <c r="G523" s="30"/>
      <c r="H523" s="30"/>
      <c r="I523" s="77">
        <f t="shared" si="8"/>
        <v>0</v>
      </c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</row>
    <row r="524" spans="1:21" ht="30" customHeight="1" x14ac:dyDescent="0.25">
      <c r="A524" s="349" t="s">
        <v>474</v>
      </c>
      <c r="B524" s="205" t="s">
        <v>194</v>
      </c>
      <c r="C524" s="388">
        <v>4</v>
      </c>
      <c r="D524" s="393">
        <v>1</v>
      </c>
      <c r="E524" s="393">
        <v>1</v>
      </c>
      <c r="F524" s="30"/>
      <c r="G524" s="30"/>
      <c r="H524" s="30">
        <f>+D524+E524+F524+G524</f>
        <v>2</v>
      </c>
      <c r="I524" s="77">
        <f t="shared" si="8"/>
        <v>0.5</v>
      </c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</row>
    <row r="525" spans="1:21" ht="5.25" customHeight="1" x14ac:dyDescent="0.25">
      <c r="A525" s="15"/>
      <c r="B525" s="205"/>
      <c r="C525" s="205"/>
      <c r="D525" s="30"/>
      <c r="E525" s="30"/>
      <c r="F525" s="30"/>
      <c r="G525" s="30"/>
      <c r="H525" s="30"/>
      <c r="I525" s="77">
        <f t="shared" si="8"/>
        <v>0</v>
      </c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</row>
    <row r="526" spans="1:21" ht="16.5" customHeight="1" x14ac:dyDescent="0.25">
      <c r="A526" s="15"/>
      <c r="B526" s="205"/>
      <c r="C526" s="205"/>
      <c r="D526" s="30"/>
      <c r="E526" s="30"/>
      <c r="F526" s="30"/>
      <c r="G526" s="30"/>
      <c r="H526" s="30"/>
      <c r="I526" s="77">
        <f t="shared" si="8"/>
        <v>0</v>
      </c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</row>
    <row r="527" spans="1:21" ht="33" customHeight="1" x14ac:dyDescent="0.25">
      <c r="A527" s="49" t="s">
        <v>433</v>
      </c>
      <c r="B527" s="70"/>
      <c r="C527" s="70"/>
      <c r="D527" s="151"/>
      <c r="E527" s="151"/>
      <c r="F527" s="151"/>
      <c r="G527" s="151"/>
      <c r="H527" s="151"/>
      <c r="I527" s="77">
        <f t="shared" si="8"/>
        <v>0</v>
      </c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</row>
    <row r="528" spans="1:21" ht="16.5" customHeight="1" x14ac:dyDescent="0.25">
      <c r="A528" s="17" t="s">
        <v>100</v>
      </c>
      <c r="B528" s="39" t="s">
        <v>241</v>
      </c>
      <c r="C528" s="379">
        <v>4</v>
      </c>
      <c r="D528" s="377">
        <v>1</v>
      </c>
      <c r="E528" s="377">
        <v>1</v>
      </c>
      <c r="F528" s="45"/>
      <c r="G528" s="45"/>
      <c r="H528" s="45">
        <f>+D528+E528+F528+G528</f>
        <v>2</v>
      </c>
      <c r="I528" s="77">
        <f t="shared" si="8"/>
        <v>0.5</v>
      </c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</row>
    <row r="529" spans="1:21" ht="5.25" customHeight="1" x14ac:dyDescent="0.25">
      <c r="A529" s="93"/>
      <c r="B529" s="119"/>
      <c r="C529" s="119"/>
      <c r="D529" s="218"/>
      <c r="E529" s="218"/>
      <c r="F529" s="218"/>
      <c r="G529" s="218"/>
      <c r="H529" s="218"/>
      <c r="I529" s="77">
        <f t="shared" si="8"/>
        <v>0</v>
      </c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</row>
    <row r="530" spans="1:21" ht="16.5" customHeight="1" x14ac:dyDescent="0.25">
      <c r="A530" s="18" t="s">
        <v>101</v>
      </c>
      <c r="B530" s="40" t="s">
        <v>241</v>
      </c>
      <c r="C530" s="380">
        <v>4</v>
      </c>
      <c r="D530" s="378">
        <v>1</v>
      </c>
      <c r="E530" s="378">
        <v>1</v>
      </c>
      <c r="F530" s="46"/>
      <c r="G530" s="46"/>
      <c r="H530" s="46">
        <f>+D530+E530+F530+G530</f>
        <v>2</v>
      </c>
      <c r="I530" s="77">
        <f t="shared" si="8"/>
        <v>0.5</v>
      </c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</row>
    <row r="531" spans="1:21" ht="5.25" customHeight="1" x14ac:dyDescent="0.25">
      <c r="A531" s="93"/>
      <c r="B531" s="119"/>
      <c r="C531" s="119"/>
      <c r="D531" s="218"/>
      <c r="E531" s="218"/>
      <c r="F531" s="218"/>
      <c r="G531" s="218"/>
      <c r="H531" s="218"/>
      <c r="I531" s="77">
        <f t="shared" si="8"/>
        <v>0</v>
      </c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</row>
    <row r="532" spans="1:21" ht="16.5" customHeight="1" x14ac:dyDescent="0.25">
      <c r="A532" s="18" t="s">
        <v>102</v>
      </c>
      <c r="B532" s="40" t="s">
        <v>241</v>
      </c>
      <c r="C532" s="380">
        <v>4</v>
      </c>
      <c r="D532" s="378">
        <v>1</v>
      </c>
      <c r="E532" s="378">
        <v>1</v>
      </c>
      <c r="F532" s="46"/>
      <c r="G532" s="46"/>
      <c r="H532" s="46">
        <f>+D532+E532+F532+G532</f>
        <v>2</v>
      </c>
      <c r="I532" s="77">
        <f t="shared" si="8"/>
        <v>0.5</v>
      </c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</row>
    <row r="533" spans="1:21" ht="5.25" customHeight="1" x14ac:dyDescent="0.25">
      <c r="A533" s="93"/>
      <c r="B533" s="119"/>
      <c r="C533" s="119"/>
      <c r="D533" s="218"/>
      <c r="E533" s="218"/>
      <c r="F533" s="218"/>
      <c r="G533" s="218"/>
      <c r="H533" s="218"/>
      <c r="I533" s="77">
        <f t="shared" si="8"/>
        <v>0</v>
      </c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</row>
    <row r="534" spans="1:21" ht="17.25" customHeight="1" x14ac:dyDescent="0.25">
      <c r="A534" s="94" t="s">
        <v>103</v>
      </c>
      <c r="B534" s="119" t="s">
        <v>241</v>
      </c>
      <c r="C534" s="119">
        <v>4</v>
      </c>
      <c r="D534" s="136">
        <v>1</v>
      </c>
      <c r="E534" s="136">
        <v>1</v>
      </c>
      <c r="F534" s="136"/>
      <c r="G534" s="136"/>
      <c r="H534" s="136">
        <f>+D534+E534+F534+G534</f>
        <v>2</v>
      </c>
      <c r="I534" s="77">
        <f t="shared" si="8"/>
        <v>0.5</v>
      </c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</row>
    <row r="535" spans="1:21" ht="5.25" customHeight="1" x14ac:dyDescent="0.25">
      <c r="A535" s="93"/>
      <c r="B535" s="119"/>
      <c r="C535" s="119"/>
      <c r="D535" s="218"/>
      <c r="E535" s="218"/>
      <c r="F535" s="218"/>
      <c r="G535" s="218"/>
      <c r="H535" s="218"/>
      <c r="I535" s="77">
        <f t="shared" si="8"/>
        <v>0</v>
      </c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</row>
    <row r="536" spans="1:21" ht="20.100000000000001" customHeight="1" x14ac:dyDescent="0.25">
      <c r="A536" s="224"/>
      <c r="B536" s="137"/>
      <c r="C536" s="137"/>
      <c r="D536" s="216"/>
      <c r="E536" s="216"/>
      <c r="F536" s="216"/>
      <c r="G536" s="216"/>
      <c r="H536" s="216"/>
      <c r="I536" s="77">
        <f t="shared" si="8"/>
        <v>0</v>
      </c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</row>
    <row r="537" spans="1:21" ht="20.25" customHeight="1" x14ac:dyDescent="0.25">
      <c r="A537" s="422" t="s">
        <v>6</v>
      </c>
      <c r="B537" s="423"/>
      <c r="C537" s="423"/>
      <c r="D537" s="423"/>
      <c r="E537" s="423"/>
      <c r="F537" s="423"/>
      <c r="G537" s="423"/>
      <c r="H537" s="424"/>
      <c r="I537" s="77">
        <f t="shared" si="8"/>
        <v>0</v>
      </c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</row>
    <row r="538" spans="1:21" ht="33" customHeight="1" x14ac:dyDescent="0.25">
      <c r="A538" s="149" t="s">
        <v>264</v>
      </c>
      <c r="B538" s="68"/>
      <c r="C538" s="68"/>
      <c r="D538" s="172"/>
      <c r="E538" s="172"/>
      <c r="F538" s="172"/>
      <c r="G538" s="172"/>
      <c r="H538" s="172"/>
      <c r="I538" s="77">
        <f t="shared" si="8"/>
        <v>0</v>
      </c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</row>
    <row r="539" spans="1:21" ht="16.5" customHeight="1" x14ac:dyDescent="0.25">
      <c r="A539" s="86" t="s">
        <v>143</v>
      </c>
      <c r="B539" s="163" t="s">
        <v>259</v>
      </c>
      <c r="C539" s="167">
        <v>31736</v>
      </c>
      <c r="D539" s="168">
        <v>8563</v>
      </c>
      <c r="E539" s="168">
        <v>9138</v>
      </c>
      <c r="F539" s="168"/>
      <c r="G539" s="168"/>
      <c r="H539" s="168">
        <f>+D539+E539+F539+G539</f>
        <v>17701</v>
      </c>
      <c r="I539" s="77">
        <f t="shared" si="8"/>
        <v>0.55775775144945805</v>
      </c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</row>
    <row r="540" spans="1:21" ht="5.25" customHeight="1" x14ac:dyDescent="0.25">
      <c r="A540" s="3"/>
      <c r="B540" s="119"/>
      <c r="C540" s="169"/>
      <c r="D540" s="170"/>
      <c r="E540" s="170"/>
      <c r="F540" s="170"/>
      <c r="G540" s="170"/>
      <c r="H540" s="170"/>
      <c r="I540" s="77">
        <f t="shared" si="8"/>
        <v>0</v>
      </c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</row>
    <row r="541" spans="1:21" ht="16.5" customHeight="1" x14ac:dyDescent="0.25">
      <c r="A541" s="90" t="s">
        <v>144</v>
      </c>
      <c r="B541" s="164" t="s">
        <v>259</v>
      </c>
      <c r="C541" s="171">
        <v>12455</v>
      </c>
      <c r="D541" s="171">
        <v>3234</v>
      </c>
      <c r="E541" s="171">
        <v>3265</v>
      </c>
      <c r="F541" s="171"/>
      <c r="G541" s="171"/>
      <c r="H541" s="171">
        <f>+D541+E541+F541+G541</f>
        <v>6499</v>
      </c>
      <c r="I541" s="77">
        <f t="shared" si="8"/>
        <v>0.52179847450822958</v>
      </c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</row>
    <row r="542" spans="1:21" ht="5.25" customHeight="1" x14ac:dyDescent="0.25">
      <c r="A542" s="90"/>
      <c r="B542" s="136"/>
      <c r="C542" s="171"/>
      <c r="D542" s="171"/>
      <c r="E542" s="171"/>
      <c r="F542" s="171"/>
      <c r="G542" s="171"/>
      <c r="H542" s="171"/>
      <c r="I542" s="77">
        <f t="shared" si="8"/>
        <v>0</v>
      </c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</row>
    <row r="543" spans="1:21" ht="16.5" customHeight="1" x14ac:dyDescent="0.25">
      <c r="A543" s="26" t="s">
        <v>145</v>
      </c>
      <c r="B543" s="165" t="s">
        <v>260</v>
      </c>
      <c r="C543" s="169">
        <v>372</v>
      </c>
      <c r="D543" s="171">
        <v>112</v>
      </c>
      <c r="E543" s="171">
        <v>246</v>
      </c>
      <c r="F543" s="171"/>
      <c r="G543" s="171"/>
      <c r="H543" s="171">
        <f>+D543+E543+F543+G543</f>
        <v>358</v>
      </c>
      <c r="I543" s="77">
        <f t="shared" si="8"/>
        <v>0.9623655913978495</v>
      </c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</row>
    <row r="544" spans="1:21" ht="5.25" customHeight="1" x14ac:dyDescent="0.25">
      <c r="A544" s="26"/>
      <c r="B544" s="119"/>
      <c r="C544" s="169"/>
      <c r="D544" s="171"/>
      <c r="E544" s="171"/>
      <c r="F544" s="171"/>
      <c r="G544" s="171"/>
      <c r="H544" s="171"/>
      <c r="I544" s="77">
        <f t="shared" si="8"/>
        <v>0</v>
      </c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</row>
    <row r="545" spans="1:21" ht="22.5" customHeight="1" x14ac:dyDescent="0.25">
      <c r="A545" s="26" t="s">
        <v>146</v>
      </c>
      <c r="B545" s="181" t="s">
        <v>261</v>
      </c>
      <c r="C545" s="169">
        <v>160</v>
      </c>
      <c r="D545" s="171">
        <v>0</v>
      </c>
      <c r="E545" s="171">
        <v>0</v>
      </c>
      <c r="F545" s="171"/>
      <c r="G545" s="171"/>
      <c r="H545" s="171">
        <f>+D545+E545+F545+G545</f>
        <v>0</v>
      </c>
      <c r="I545" s="77">
        <f t="shared" si="8"/>
        <v>0</v>
      </c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</row>
    <row r="546" spans="1:21" ht="5.25" customHeight="1" x14ac:dyDescent="0.25">
      <c r="A546" s="26"/>
      <c r="B546" s="119"/>
      <c r="C546" s="169"/>
      <c r="D546" s="171"/>
      <c r="E546" s="171"/>
      <c r="F546" s="171"/>
      <c r="G546" s="171"/>
      <c r="H546" s="171"/>
      <c r="I546" s="77">
        <f t="shared" ref="I546:I609" si="9">IFERROR(H546/C546,0)</f>
        <v>0</v>
      </c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</row>
    <row r="547" spans="1:21" ht="16.5" customHeight="1" x14ac:dyDescent="0.25">
      <c r="A547" s="26" t="s">
        <v>147</v>
      </c>
      <c r="B547" s="165" t="s">
        <v>262</v>
      </c>
      <c r="C547" s="169">
        <v>1</v>
      </c>
      <c r="D547" s="171">
        <v>0</v>
      </c>
      <c r="E547" s="171">
        <v>0</v>
      </c>
      <c r="F547" s="171"/>
      <c r="G547" s="171"/>
      <c r="H547" s="171">
        <f>+D547+E547+F547+G547</f>
        <v>0</v>
      </c>
      <c r="I547" s="77">
        <f t="shared" si="9"/>
        <v>0</v>
      </c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</row>
    <row r="548" spans="1:21" ht="5.25" customHeight="1" x14ac:dyDescent="0.25">
      <c r="A548" s="26"/>
      <c r="B548" s="119"/>
      <c r="C548" s="169"/>
      <c r="D548" s="171"/>
      <c r="E548" s="171"/>
      <c r="F548" s="171"/>
      <c r="G548" s="171"/>
      <c r="H548" s="171"/>
      <c r="I548" s="77">
        <f t="shared" si="9"/>
        <v>0</v>
      </c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</row>
    <row r="549" spans="1:21" ht="16.5" customHeight="1" x14ac:dyDescent="0.25">
      <c r="A549" s="26" t="s">
        <v>342</v>
      </c>
      <c r="B549" s="166" t="s">
        <v>263</v>
      </c>
      <c r="C549" s="169">
        <v>36142</v>
      </c>
      <c r="D549" s="171">
        <v>9064</v>
      </c>
      <c r="E549" s="171">
        <v>10227</v>
      </c>
      <c r="F549" s="171"/>
      <c r="G549" s="171"/>
      <c r="H549" s="171">
        <f>+D549+E549+F549+G549</f>
        <v>19291</v>
      </c>
      <c r="I549" s="77">
        <f t="shared" si="9"/>
        <v>0.53375574124287528</v>
      </c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</row>
    <row r="550" spans="1:21" ht="5.25" customHeight="1" x14ac:dyDescent="0.25">
      <c r="A550" s="26"/>
      <c r="B550" s="119"/>
      <c r="C550" s="119"/>
      <c r="D550" s="136"/>
      <c r="E550" s="136"/>
      <c r="F550" s="136"/>
      <c r="G550" s="136"/>
      <c r="H550" s="136"/>
      <c r="I550" s="77">
        <f t="shared" si="9"/>
        <v>0</v>
      </c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</row>
    <row r="551" spans="1:21" ht="16.5" customHeight="1" x14ac:dyDescent="0.25">
      <c r="A551" s="91"/>
      <c r="B551" s="133"/>
      <c r="C551" s="133"/>
      <c r="D551" s="133"/>
      <c r="E551" s="133"/>
      <c r="F551" s="133"/>
      <c r="G551" s="133"/>
      <c r="H551" s="133"/>
      <c r="I551" s="77">
        <f t="shared" si="9"/>
        <v>0</v>
      </c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</row>
    <row r="552" spans="1:21" ht="33" customHeight="1" x14ac:dyDescent="0.25">
      <c r="A552" s="149" t="s">
        <v>265</v>
      </c>
      <c r="B552" s="68"/>
      <c r="C552" s="68"/>
      <c r="D552" s="172"/>
      <c r="E552" s="172"/>
      <c r="F552" s="172"/>
      <c r="G552" s="172"/>
      <c r="H552" s="172"/>
      <c r="I552" s="77">
        <f t="shared" si="9"/>
        <v>0</v>
      </c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</row>
    <row r="553" spans="1:21" ht="16.5" customHeight="1" x14ac:dyDescent="0.25">
      <c r="A553" s="86" t="s">
        <v>143</v>
      </c>
      <c r="B553" s="163" t="s">
        <v>259</v>
      </c>
      <c r="C553" s="167">
        <v>16000</v>
      </c>
      <c r="D553" s="168">
        <v>3159</v>
      </c>
      <c r="E553" s="168">
        <v>7226</v>
      </c>
      <c r="F553" s="168"/>
      <c r="G553" s="168"/>
      <c r="H553" s="168">
        <f>+D553+E553+F553+G553</f>
        <v>10385</v>
      </c>
      <c r="I553" s="77">
        <f t="shared" si="9"/>
        <v>0.64906249999999999</v>
      </c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</row>
    <row r="554" spans="1:21" ht="5.25" customHeight="1" x14ac:dyDescent="0.25">
      <c r="A554" s="3"/>
      <c r="B554" s="119"/>
      <c r="C554" s="169"/>
      <c r="D554" s="170"/>
      <c r="E554" s="170"/>
      <c r="F554" s="170"/>
      <c r="G554" s="170"/>
      <c r="H554" s="170"/>
      <c r="I554" s="77">
        <f t="shared" si="9"/>
        <v>0</v>
      </c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</row>
    <row r="555" spans="1:21" ht="16.5" customHeight="1" x14ac:dyDescent="0.25">
      <c r="A555" s="90" t="s">
        <v>144</v>
      </c>
      <c r="B555" s="164" t="s">
        <v>259</v>
      </c>
      <c r="C555" s="171">
        <v>11500</v>
      </c>
      <c r="D555" s="171">
        <v>2681</v>
      </c>
      <c r="E555" s="171">
        <v>2943</v>
      </c>
      <c r="F555" s="171"/>
      <c r="G555" s="171"/>
      <c r="H555" s="171">
        <f>+D555+E555+F555+G555</f>
        <v>5624</v>
      </c>
      <c r="I555" s="77">
        <f t="shared" si="9"/>
        <v>0.48904347826086958</v>
      </c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</row>
    <row r="556" spans="1:21" ht="5.25" customHeight="1" x14ac:dyDescent="0.25">
      <c r="A556" s="90"/>
      <c r="B556" s="136"/>
      <c r="C556" s="171"/>
      <c r="D556" s="171"/>
      <c r="E556" s="171"/>
      <c r="F556" s="171"/>
      <c r="G556" s="171"/>
      <c r="H556" s="171"/>
      <c r="I556" s="77">
        <f t="shared" si="9"/>
        <v>0</v>
      </c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</row>
    <row r="557" spans="1:21" ht="16.5" customHeight="1" x14ac:dyDescent="0.25">
      <c r="A557" s="26" t="s">
        <v>145</v>
      </c>
      <c r="B557" s="165" t="s">
        <v>260</v>
      </c>
      <c r="C557" s="169">
        <v>30</v>
      </c>
      <c r="D557" s="171">
        <v>5</v>
      </c>
      <c r="E557" s="171">
        <v>8</v>
      </c>
      <c r="F557" s="171"/>
      <c r="G557" s="171"/>
      <c r="H557" s="171">
        <f>+D557+E557+F557+G557</f>
        <v>13</v>
      </c>
      <c r="I557" s="77">
        <f t="shared" si="9"/>
        <v>0.43333333333333335</v>
      </c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</row>
    <row r="558" spans="1:21" ht="5.25" customHeight="1" x14ac:dyDescent="0.25">
      <c r="A558" s="26"/>
      <c r="B558" s="119"/>
      <c r="C558" s="169"/>
      <c r="D558" s="171"/>
      <c r="E558" s="171"/>
      <c r="F558" s="171"/>
      <c r="G558" s="171"/>
      <c r="H558" s="171"/>
      <c r="I558" s="77">
        <f t="shared" si="9"/>
        <v>0</v>
      </c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</row>
    <row r="559" spans="1:21" ht="24" customHeight="1" x14ac:dyDescent="0.25">
      <c r="A559" s="347" t="s">
        <v>146</v>
      </c>
      <c r="B559" s="181" t="s">
        <v>261</v>
      </c>
      <c r="C559" s="169">
        <v>18000</v>
      </c>
      <c r="D559" s="171">
        <v>6895</v>
      </c>
      <c r="E559" s="171">
        <v>7208</v>
      </c>
      <c r="F559" s="171"/>
      <c r="G559" s="171"/>
      <c r="H559" s="171">
        <f>+D559+E559+F559+G559</f>
        <v>14103</v>
      </c>
      <c r="I559" s="77">
        <f t="shared" si="9"/>
        <v>0.78349999999999997</v>
      </c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</row>
    <row r="560" spans="1:21" ht="5.25" customHeight="1" x14ac:dyDescent="0.25">
      <c r="A560" s="26"/>
      <c r="B560" s="119"/>
      <c r="C560" s="169"/>
      <c r="D560" s="171"/>
      <c r="E560" s="171"/>
      <c r="F560" s="171"/>
      <c r="G560" s="171"/>
      <c r="H560" s="171"/>
      <c r="I560" s="77">
        <f t="shared" si="9"/>
        <v>0</v>
      </c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</row>
    <row r="561" spans="1:21" ht="16.5" customHeight="1" x14ac:dyDescent="0.25">
      <c r="A561" s="26" t="s">
        <v>147</v>
      </c>
      <c r="B561" s="165" t="s">
        <v>262</v>
      </c>
      <c r="C561" s="169">
        <v>1</v>
      </c>
      <c r="D561" s="171">
        <v>0</v>
      </c>
      <c r="E561" s="171">
        <v>0</v>
      </c>
      <c r="F561" s="171"/>
      <c r="G561" s="171"/>
      <c r="H561" s="171">
        <f>+D561+E561+F561+G561</f>
        <v>0</v>
      </c>
      <c r="I561" s="77">
        <f t="shared" si="9"/>
        <v>0</v>
      </c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</row>
    <row r="562" spans="1:21" ht="5.25" customHeight="1" x14ac:dyDescent="0.25">
      <c r="A562" s="26"/>
      <c r="B562" s="119"/>
      <c r="C562" s="169"/>
      <c r="D562" s="171"/>
      <c r="E562" s="171"/>
      <c r="F562" s="171"/>
      <c r="G562" s="171"/>
      <c r="H562" s="171"/>
      <c r="I562" s="77">
        <f t="shared" si="9"/>
        <v>0</v>
      </c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</row>
    <row r="563" spans="1:21" ht="16.5" customHeight="1" x14ac:dyDescent="0.25">
      <c r="A563" s="13"/>
      <c r="B563" s="334"/>
      <c r="C563" s="188"/>
      <c r="D563" s="189"/>
      <c r="E563" s="189"/>
      <c r="F563" s="189"/>
      <c r="G563" s="189"/>
      <c r="H563" s="189"/>
      <c r="I563" s="77">
        <f t="shared" si="9"/>
        <v>0</v>
      </c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</row>
    <row r="564" spans="1:21" ht="33" customHeight="1" x14ac:dyDescent="0.25">
      <c r="A564" s="149" t="s">
        <v>266</v>
      </c>
      <c r="B564" s="68"/>
      <c r="C564" s="68"/>
      <c r="D564" s="172"/>
      <c r="E564" s="172"/>
      <c r="F564" s="172"/>
      <c r="G564" s="172"/>
      <c r="H564" s="172"/>
      <c r="I564" s="77">
        <f t="shared" si="9"/>
        <v>0</v>
      </c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</row>
    <row r="565" spans="1:21" ht="16.5" customHeight="1" x14ac:dyDescent="0.25">
      <c r="A565" s="86" t="s">
        <v>143</v>
      </c>
      <c r="B565" s="163" t="s">
        <v>259</v>
      </c>
      <c r="C565" s="167">
        <v>9100</v>
      </c>
      <c r="D565" s="168">
        <v>3180</v>
      </c>
      <c r="E565" s="168">
        <v>3111</v>
      </c>
      <c r="F565" s="168"/>
      <c r="G565" s="168"/>
      <c r="H565" s="168">
        <f>+D565+E565+F565+G565</f>
        <v>6291</v>
      </c>
      <c r="I565" s="77">
        <f t="shared" si="9"/>
        <v>0.69131868131868135</v>
      </c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</row>
    <row r="566" spans="1:21" ht="5.25" customHeight="1" x14ac:dyDescent="0.25">
      <c r="A566" s="3"/>
      <c r="B566" s="119"/>
      <c r="C566" s="169"/>
      <c r="D566" s="170"/>
      <c r="E566" s="170"/>
      <c r="F566" s="170"/>
      <c r="G566" s="170"/>
      <c r="H566" s="170"/>
      <c r="I566" s="77">
        <f t="shared" si="9"/>
        <v>0</v>
      </c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</row>
    <row r="567" spans="1:21" ht="16.5" customHeight="1" x14ac:dyDescent="0.25">
      <c r="A567" s="90" t="s">
        <v>144</v>
      </c>
      <c r="B567" s="164" t="s">
        <v>259</v>
      </c>
      <c r="C567" s="171">
        <v>1960</v>
      </c>
      <c r="D567" s="171">
        <v>459</v>
      </c>
      <c r="E567" s="171">
        <v>490</v>
      </c>
      <c r="F567" s="171"/>
      <c r="G567" s="171"/>
      <c r="H567" s="171">
        <f>+D567+E567+F567+G567</f>
        <v>949</v>
      </c>
      <c r="I567" s="77">
        <f t="shared" si="9"/>
        <v>0.48418367346938773</v>
      </c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</row>
    <row r="568" spans="1:21" ht="5.25" customHeight="1" x14ac:dyDescent="0.25">
      <c r="A568" s="90"/>
      <c r="B568" s="136"/>
      <c r="C568" s="171"/>
      <c r="D568" s="171"/>
      <c r="E568" s="171"/>
      <c r="F568" s="171"/>
      <c r="G568" s="171"/>
      <c r="H568" s="171"/>
      <c r="I568" s="77">
        <f t="shared" si="9"/>
        <v>0</v>
      </c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</row>
    <row r="569" spans="1:21" ht="16.5" customHeight="1" x14ac:dyDescent="0.25">
      <c r="A569" s="26"/>
      <c r="B569" s="166"/>
      <c r="C569" s="169"/>
      <c r="D569" s="171"/>
      <c r="E569" s="171"/>
      <c r="F569" s="171"/>
      <c r="G569" s="171"/>
      <c r="H569" s="171"/>
      <c r="I569" s="77">
        <f t="shared" si="9"/>
        <v>0</v>
      </c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</row>
    <row r="570" spans="1:21" ht="20.25" customHeight="1" x14ac:dyDescent="0.25">
      <c r="A570" s="422" t="s">
        <v>7</v>
      </c>
      <c r="B570" s="423"/>
      <c r="C570" s="423"/>
      <c r="D570" s="423"/>
      <c r="E570" s="423"/>
      <c r="F570" s="423"/>
      <c r="G570" s="423"/>
      <c r="H570" s="424"/>
      <c r="I570" s="77">
        <f t="shared" si="9"/>
        <v>0</v>
      </c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</row>
    <row r="571" spans="1:21" ht="33" customHeight="1" x14ac:dyDescent="0.25">
      <c r="A571" s="49" t="s">
        <v>274</v>
      </c>
      <c r="B571" s="70"/>
      <c r="C571" s="70"/>
      <c r="D571" s="151"/>
      <c r="E571" s="151"/>
      <c r="F571" s="151"/>
      <c r="G571" s="151"/>
      <c r="H571" s="151"/>
      <c r="I571" s="77">
        <f t="shared" si="9"/>
        <v>0</v>
      </c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</row>
    <row r="572" spans="1:21" ht="49.5" customHeight="1" x14ac:dyDescent="0.25">
      <c r="A572" s="4" t="s">
        <v>275</v>
      </c>
      <c r="B572" s="143" t="s">
        <v>271</v>
      </c>
      <c r="C572" s="143">
        <v>64</v>
      </c>
      <c r="D572" s="136">
        <v>16</v>
      </c>
      <c r="E572" s="136">
        <v>16</v>
      </c>
      <c r="F572" s="136"/>
      <c r="G572" s="136"/>
      <c r="H572" s="136">
        <f>+D572+E572+F572+G572</f>
        <v>32</v>
      </c>
      <c r="I572" s="77">
        <f t="shared" si="9"/>
        <v>0.5</v>
      </c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</row>
    <row r="573" spans="1:21" ht="5.25" customHeight="1" x14ac:dyDescent="0.25">
      <c r="A573" s="4"/>
      <c r="B573" s="143"/>
      <c r="C573" s="143"/>
      <c r="D573" s="136"/>
      <c r="E573" s="136"/>
      <c r="F573" s="136"/>
      <c r="G573" s="136"/>
      <c r="H573" s="136"/>
      <c r="I573" s="77">
        <f t="shared" si="9"/>
        <v>0</v>
      </c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</row>
    <row r="574" spans="1:21" ht="49.5" customHeight="1" x14ac:dyDescent="0.25">
      <c r="A574" s="4" t="s">
        <v>276</v>
      </c>
      <c r="B574" s="143" t="s">
        <v>272</v>
      </c>
      <c r="C574" s="143">
        <v>8</v>
      </c>
      <c r="D574" s="136">
        <v>2</v>
      </c>
      <c r="E574" s="136">
        <v>2</v>
      </c>
      <c r="F574" s="136"/>
      <c r="G574" s="136"/>
      <c r="H574" s="136">
        <f>+D574+E574+F574+G574</f>
        <v>4</v>
      </c>
      <c r="I574" s="77">
        <f t="shared" si="9"/>
        <v>0.5</v>
      </c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</row>
    <row r="575" spans="1:21" ht="5.25" customHeight="1" x14ac:dyDescent="0.25">
      <c r="A575" s="4"/>
      <c r="B575" s="143"/>
      <c r="C575" s="143"/>
      <c r="D575" s="136"/>
      <c r="E575" s="136"/>
      <c r="F575" s="136"/>
      <c r="G575" s="136"/>
      <c r="H575" s="136"/>
      <c r="I575" s="77">
        <f t="shared" si="9"/>
        <v>0</v>
      </c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</row>
    <row r="576" spans="1:21" ht="33" customHeight="1" x14ac:dyDescent="0.25">
      <c r="A576" s="4" t="s">
        <v>158</v>
      </c>
      <c r="B576" s="181" t="s">
        <v>273</v>
      </c>
      <c r="C576" s="143">
        <v>6</v>
      </c>
      <c r="D576" s="136">
        <v>1</v>
      </c>
      <c r="E576" s="136">
        <v>1</v>
      </c>
      <c r="F576" s="136"/>
      <c r="G576" s="136"/>
      <c r="H576" s="136">
        <f>+D576+E576+F576+G576</f>
        <v>2</v>
      </c>
      <c r="I576" s="77">
        <f t="shared" si="9"/>
        <v>0.33333333333333331</v>
      </c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</row>
    <row r="577" spans="1:21" ht="5.25" customHeight="1" x14ac:dyDescent="0.25">
      <c r="A577" s="26"/>
      <c r="B577" s="119"/>
      <c r="C577" s="119"/>
      <c r="D577" s="136"/>
      <c r="E577" s="136"/>
      <c r="F577" s="136"/>
      <c r="G577" s="136"/>
      <c r="H577" s="136"/>
      <c r="I577" s="77">
        <f t="shared" si="9"/>
        <v>0</v>
      </c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</row>
    <row r="578" spans="1:21" ht="45" customHeight="1" x14ac:dyDescent="0.25">
      <c r="A578" s="225" t="s">
        <v>460</v>
      </c>
      <c r="B578" s="368" t="s">
        <v>461</v>
      </c>
      <c r="C578" s="143">
        <v>28</v>
      </c>
      <c r="D578" s="136">
        <v>5</v>
      </c>
      <c r="E578" s="136">
        <v>44</v>
      </c>
      <c r="F578" s="136"/>
      <c r="G578" s="136"/>
      <c r="H578" s="136">
        <f>+D578+E578+F578+G578</f>
        <v>49</v>
      </c>
      <c r="I578" s="77">
        <f t="shared" si="9"/>
        <v>1.75</v>
      </c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</row>
    <row r="579" spans="1:21" ht="5.25" customHeight="1" x14ac:dyDescent="0.25">
      <c r="A579" s="4"/>
      <c r="B579" s="143"/>
      <c r="C579" s="143"/>
      <c r="D579" s="136"/>
      <c r="E579" s="136"/>
      <c r="F579" s="136"/>
      <c r="G579" s="136"/>
      <c r="H579" s="136"/>
      <c r="I579" s="77">
        <f t="shared" si="9"/>
        <v>0</v>
      </c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</row>
    <row r="580" spans="1:21" ht="35.1" customHeight="1" x14ac:dyDescent="0.25">
      <c r="A580" s="225" t="s">
        <v>462</v>
      </c>
      <c r="B580" s="143" t="s">
        <v>461</v>
      </c>
      <c r="C580" s="143">
        <v>45</v>
      </c>
      <c r="D580" s="136">
        <v>8</v>
      </c>
      <c r="E580" s="136">
        <v>2</v>
      </c>
      <c r="F580" s="136"/>
      <c r="G580" s="136"/>
      <c r="H580" s="136">
        <f>+D580+E580+F580+G580</f>
        <v>10</v>
      </c>
      <c r="I580" s="77">
        <f t="shared" si="9"/>
        <v>0.22222222222222221</v>
      </c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</row>
    <row r="581" spans="1:21" ht="5.25" customHeight="1" x14ac:dyDescent="0.25">
      <c r="A581" s="4"/>
      <c r="B581" s="143"/>
      <c r="C581" s="143"/>
      <c r="D581" s="136"/>
      <c r="E581" s="136"/>
      <c r="F581" s="136"/>
      <c r="G581" s="136"/>
      <c r="H581" s="136"/>
      <c r="I581" s="77">
        <f t="shared" si="9"/>
        <v>0</v>
      </c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</row>
    <row r="582" spans="1:21" ht="33" customHeight="1" x14ac:dyDescent="0.25">
      <c r="A582" s="4" t="s">
        <v>463</v>
      </c>
      <c r="B582" s="143" t="s">
        <v>461</v>
      </c>
      <c r="C582" s="143">
        <v>36</v>
      </c>
      <c r="D582" s="136">
        <v>9</v>
      </c>
      <c r="E582" s="136">
        <v>9</v>
      </c>
      <c r="F582" s="136"/>
      <c r="G582" s="136"/>
      <c r="H582" s="136">
        <f>+D582+E582+F582+G582</f>
        <v>18</v>
      </c>
      <c r="I582" s="77">
        <f t="shared" si="9"/>
        <v>0.5</v>
      </c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</row>
    <row r="583" spans="1:21" ht="5.25" customHeight="1" x14ac:dyDescent="0.25">
      <c r="A583" s="4"/>
      <c r="B583" s="143"/>
      <c r="C583" s="143"/>
      <c r="D583" s="136"/>
      <c r="E583" s="136"/>
      <c r="F583" s="136"/>
      <c r="G583" s="136"/>
      <c r="H583" s="136"/>
      <c r="I583" s="77">
        <f t="shared" si="9"/>
        <v>0</v>
      </c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</row>
    <row r="584" spans="1:21" ht="33" customHeight="1" x14ac:dyDescent="0.25">
      <c r="A584" s="4" t="s">
        <v>464</v>
      </c>
      <c r="B584" s="143" t="s">
        <v>461</v>
      </c>
      <c r="C584" s="143">
        <v>718</v>
      </c>
      <c r="D584" s="136">
        <v>19</v>
      </c>
      <c r="E584" s="136">
        <v>715</v>
      </c>
      <c r="F584" s="136"/>
      <c r="G584" s="136"/>
      <c r="H584" s="136">
        <f>+D584+E584+F584+G584</f>
        <v>734</v>
      </c>
      <c r="I584" s="77">
        <f t="shared" si="9"/>
        <v>1.0222841225626742</v>
      </c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</row>
    <row r="585" spans="1:21" ht="5.25" customHeight="1" x14ac:dyDescent="0.25">
      <c r="A585" s="4"/>
      <c r="B585" s="143"/>
      <c r="C585" s="143"/>
      <c r="D585" s="136"/>
      <c r="E585" s="136"/>
      <c r="F585" s="136"/>
      <c r="G585" s="136"/>
      <c r="H585" s="136"/>
      <c r="I585" s="77">
        <f t="shared" si="9"/>
        <v>0</v>
      </c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</row>
    <row r="586" spans="1:21" ht="33" customHeight="1" x14ac:dyDescent="0.25">
      <c r="A586" s="4" t="s">
        <v>465</v>
      </c>
      <c r="B586" s="143" t="s">
        <v>461</v>
      </c>
      <c r="C586" s="143">
        <v>880</v>
      </c>
      <c r="D586" s="136">
        <v>130</v>
      </c>
      <c r="E586" s="136">
        <v>158</v>
      </c>
      <c r="F586" s="136"/>
      <c r="G586" s="136"/>
      <c r="H586" s="136">
        <f>+D586+E586+F586+G586</f>
        <v>288</v>
      </c>
      <c r="I586" s="77">
        <f t="shared" si="9"/>
        <v>0.32727272727272727</v>
      </c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</row>
    <row r="587" spans="1:21" ht="5.25" customHeight="1" x14ac:dyDescent="0.25">
      <c r="A587" s="4"/>
      <c r="B587" s="143"/>
      <c r="C587" s="143"/>
      <c r="D587" s="136"/>
      <c r="E587" s="136"/>
      <c r="F587" s="136"/>
      <c r="G587" s="136"/>
      <c r="H587" s="136"/>
      <c r="I587" s="77">
        <f t="shared" si="9"/>
        <v>0</v>
      </c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</row>
    <row r="588" spans="1:21" ht="16.5" customHeight="1" x14ac:dyDescent="0.25">
      <c r="A588" s="4" t="s">
        <v>466</v>
      </c>
      <c r="B588" s="143" t="s">
        <v>461</v>
      </c>
      <c r="C588" s="143">
        <v>282</v>
      </c>
      <c r="D588" s="136">
        <v>282</v>
      </c>
      <c r="E588" s="136">
        <v>1</v>
      </c>
      <c r="F588" s="136"/>
      <c r="G588" s="136"/>
      <c r="H588" s="136">
        <f>+D588+E588+F588+G588</f>
        <v>283</v>
      </c>
      <c r="I588" s="77">
        <f t="shared" si="9"/>
        <v>1.0035460992907801</v>
      </c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</row>
    <row r="589" spans="1:21" ht="5.25" customHeight="1" x14ac:dyDescent="0.25">
      <c r="A589" s="4"/>
      <c r="B589" s="143"/>
      <c r="C589" s="143"/>
      <c r="D589" s="136"/>
      <c r="E589" s="136"/>
      <c r="F589" s="136"/>
      <c r="G589" s="136"/>
      <c r="H589" s="136"/>
      <c r="I589" s="77">
        <f t="shared" si="9"/>
        <v>0</v>
      </c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</row>
    <row r="590" spans="1:21" ht="16.5" customHeight="1" x14ac:dyDescent="0.25">
      <c r="A590" s="4" t="s">
        <v>467</v>
      </c>
      <c r="B590" s="143" t="s">
        <v>268</v>
      </c>
      <c r="C590" s="143">
        <v>60</v>
      </c>
      <c r="D590" s="136">
        <v>60</v>
      </c>
      <c r="E590" s="136">
        <v>80</v>
      </c>
      <c r="F590" s="136"/>
      <c r="G590" s="136"/>
      <c r="H590" s="136">
        <f>+D590+E590+F590+G590</f>
        <v>140</v>
      </c>
      <c r="I590" s="77">
        <f t="shared" si="9"/>
        <v>2.3333333333333335</v>
      </c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</row>
    <row r="591" spans="1:21" ht="5.25" customHeight="1" x14ac:dyDescent="0.25">
      <c r="A591" s="4"/>
      <c r="B591" s="143"/>
      <c r="C591" s="143"/>
      <c r="D591" s="136"/>
      <c r="E591" s="136"/>
      <c r="F591" s="136"/>
      <c r="G591" s="136"/>
      <c r="H591" s="136"/>
      <c r="I591" s="77">
        <f t="shared" si="9"/>
        <v>0</v>
      </c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</row>
    <row r="592" spans="1:21" ht="16.5" customHeight="1" x14ac:dyDescent="0.25">
      <c r="A592" s="4"/>
      <c r="B592" s="143"/>
      <c r="C592" s="143"/>
      <c r="D592" s="136"/>
      <c r="E592" s="136"/>
      <c r="F592" s="136"/>
      <c r="G592" s="136"/>
      <c r="H592" s="136"/>
      <c r="I592" s="77">
        <f t="shared" si="9"/>
        <v>0</v>
      </c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</row>
    <row r="593" spans="1:21" ht="33" customHeight="1" x14ac:dyDescent="0.25">
      <c r="A593" s="49" t="s">
        <v>277</v>
      </c>
      <c r="B593" s="70"/>
      <c r="C593" s="70"/>
      <c r="D593" s="151"/>
      <c r="E593" s="151"/>
      <c r="F593" s="151"/>
      <c r="G593" s="151"/>
      <c r="H593" s="151"/>
      <c r="I593" s="77">
        <f t="shared" si="9"/>
        <v>0</v>
      </c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</row>
    <row r="594" spans="1:21" s="59" customFormat="1" ht="43.5" x14ac:dyDescent="0.25">
      <c r="A594" s="4" t="s">
        <v>275</v>
      </c>
      <c r="B594" s="143" t="s">
        <v>271</v>
      </c>
      <c r="C594" s="143">
        <v>64</v>
      </c>
      <c r="D594" s="136">
        <v>19</v>
      </c>
      <c r="E594" s="136">
        <v>19</v>
      </c>
      <c r="F594" s="136"/>
      <c r="G594" s="136"/>
      <c r="H594" s="136">
        <f>+D594+E594+F594+G594</f>
        <v>38</v>
      </c>
      <c r="I594" s="77">
        <f t="shared" si="9"/>
        <v>0.59375</v>
      </c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</row>
    <row r="595" spans="1:21" s="59" customFormat="1" ht="5.25" customHeight="1" x14ac:dyDescent="0.25">
      <c r="A595" s="4"/>
      <c r="B595" s="143"/>
      <c r="C595" s="143"/>
      <c r="D595" s="136"/>
      <c r="E595" s="136"/>
      <c r="F595" s="136"/>
      <c r="G595" s="136"/>
      <c r="H595" s="136"/>
      <c r="I595" s="77">
        <f t="shared" si="9"/>
        <v>0</v>
      </c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</row>
    <row r="596" spans="1:21" s="59" customFormat="1" ht="43.5" x14ac:dyDescent="0.25">
      <c r="A596" s="4" t="s">
        <v>276</v>
      </c>
      <c r="B596" s="143" t="s">
        <v>272</v>
      </c>
      <c r="C596" s="143">
        <v>10</v>
      </c>
      <c r="D596" s="136">
        <v>2</v>
      </c>
      <c r="E596" s="136">
        <v>3</v>
      </c>
      <c r="F596" s="136"/>
      <c r="G596" s="136"/>
      <c r="H596" s="136">
        <f>+D596+E596+F596+G596</f>
        <v>5</v>
      </c>
      <c r="I596" s="77">
        <f t="shared" si="9"/>
        <v>0.5</v>
      </c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</row>
    <row r="597" spans="1:21" s="59" customFormat="1" ht="5.25" customHeight="1" x14ac:dyDescent="0.25">
      <c r="A597" s="4"/>
      <c r="B597" s="143"/>
      <c r="C597" s="143"/>
      <c r="D597" s="136"/>
      <c r="E597" s="136"/>
      <c r="F597" s="136"/>
      <c r="G597" s="136"/>
      <c r="H597" s="136"/>
      <c r="I597" s="77">
        <f t="shared" si="9"/>
        <v>0</v>
      </c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</row>
    <row r="598" spans="1:21" s="59" customFormat="1" x14ac:dyDescent="0.25">
      <c r="A598" s="4"/>
      <c r="B598" s="143"/>
      <c r="C598" s="143"/>
      <c r="D598" s="136"/>
      <c r="E598" s="136"/>
      <c r="F598" s="136"/>
      <c r="G598" s="136"/>
      <c r="H598" s="136"/>
      <c r="I598" s="77">
        <f t="shared" si="9"/>
        <v>0</v>
      </c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</row>
    <row r="599" spans="1:21" s="59" customFormat="1" ht="33" customHeight="1" x14ac:dyDescent="0.25">
      <c r="A599" s="49" t="s">
        <v>278</v>
      </c>
      <c r="B599" s="70"/>
      <c r="C599" s="70"/>
      <c r="D599" s="151"/>
      <c r="E599" s="151"/>
      <c r="F599" s="151"/>
      <c r="G599" s="151"/>
      <c r="H599" s="151"/>
      <c r="I599" s="77">
        <f t="shared" si="9"/>
        <v>0</v>
      </c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</row>
    <row r="600" spans="1:21" s="59" customFormat="1" ht="35.25" customHeight="1" x14ac:dyDescent="0.25">
      <c r="A600" s="4" t="s">
        <v>275</v>
      </c>
      <c r="B600" s="143" t="s">
        <v>271</v>
      </c>
      <c r="C600" s="143">
        <v>28</v>
      </c>
      <c r="D600" s="136">
        <v>4</v>
      </c>
      <c r="E600" s="136">
        <v>8</v>
      </c>
      <c r="F600" s="136"/>
      <c r="G600" s="136"/>
      <c r="H600" s="136">
        <f>+D600+E600+F600+G600</f>
        <v>12</v>
      </c>
      <c r="I600" s="77">
        <f t="shared" si="9"/>
        <v>0.42857142857142855</v>
      </c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</row>
    <row r="601" spans="1:21" s="59" customFormat="1" ht="5.25" customHeight="1" x14ac:dyDescent="0.25">
      <c r="A601" s="4"/>
      <c r="B601" s="143"/>
      <c r="C601" s="143"/>
      <c r="D601" s="235"/>
      <c r="E601" s="235"/>
      <c r="F601" s="235"/>
      <c r="G601" s="235"/>
      <c r="H601" s="235"/>
      <c r="I601" s="77">
        <f t="shared" si="9"/>
        <v>0</v>
      </c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</row>
    <row r="602" spans="1:21" ht="43.5" x14ac:dyDescent="0.25">
      <c r="A602" s="4" t="s">
        <v>276</v>
      </c>
      <c r="B602" s="143" t="s">
        <v>272</v>
      </c>
      <c r="C602" s="143">
        <v>8</v>
      </c>
      <c r="D602" s="136">
        <v>2</v>
      </c>
      <c r="E602" s="136">
        <v>2</v>
      </c>
      <c r="F602" s="136"/>
      <c r="G602" s="136"/>
      <c r="H602" s="136">
        <f>+D602+E602+F602+G602</f>
        <v>4</v>
      </c>
      <c r="I602" s="77">
        <f t="shared" si="9"/>
        <v>0.5</v>
      </c>
    </row>
    <row r="603" spans="1:21" ht="5.25" customHeight="1" x14ac:dyDescent="0.25">
      <c r="A603" s="340"/>
      <c r="B603" s="341"/>
      <c r="C603" s="341"/>
      <c r="D603" s="216"/>
      <c r="E603" s="216"/>
      <c r="F603" s="216"/>
      <c r="G603" s="216"/>
      <c r="H603" s="216"/>
      <c r="I603" s="77">
        <f t="shared" si="9"/>
        <v>0</v>
      </c>
    </row>
    <row r="604" spans="1:21" x14ac:dyDescent="0.25">
      <c r="A604" s="28"/>
      <c r="B604" s="144"/>
      <c r="C604" s="144"/>
      <c r="D604" s="133"/>
      <c r="E604" s="133"/>
      <c r="F604" s="133"/>
      <c r="G604" s="133"/>
      <c r="H604" s="133"/>
      <c r="I604" s="77">
        <f t="shared" si="9"/>
        <v>0</v>
      </c>
    </row>
  </sheetData>
  <mergeCells count="10">
    <mergeCell ref="A570:H570"/>
    <mergeCell ref="A43:H43"/>
    <mergeCell ref="A537:H537"/>
    <mergeCell ref="A1:H1"/>
    <mergeCell ref="A2:H2"/>
    <mergeCell ref="A3:H3"/>
    <mergeCell ref="A4:H4"/>
    <mergeCell ref="A5:H5"/>
    <mergeCell ref="A9:H9"/>
    <mergeCell ref="A6:H6"/>
  </mergeCells>
  <printOptions horizontalCentered="1"/>
  <pageMargins left="0.51181102362204722" right="0.47244094488188981" top="0.43307086614173229" bottom="0.55118110236220474" header="0.31496062992125984" footer="0.19685039370078741"/>
  <pageSetup scale="78" fitToHeight="40" orientation="landscape" horizontalDpi="300" verticalDpi="300" r:id="rId1"/>
  <ignoredErrors>
    <ignoredError sqref="E29:E33 E500:E504 E236:E238 E508:E5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JUZGADOS CIVILES</vt:lpstr>
      <vt:lpstr>JUZGADOS PENALES</vt:lpstr>
      <vt:lpstr>JUZGADOS FAMILIARES</vt:lpstr>
      <vt:lpstr>JUZGADOS MIXTOS 1RA. INST.</vt:lpstr>
      <vt:lpstr>JUZGADOS CIVILES MERCANTIL</vt:lpstr>
      <vt:lpstr>JUZGADOS ADOLESCENTES</vt:lpstr>
      <vt:lpstr>ADMINISTRATIVOS</vt:lpstr>
      <vt:lpstr>ADMINISTRATIVOS!Títulos_a_imprimir</vt:lpstr>
      <vt:lpstr>'JUZGADOS ADOLESCENTES'!Títulos_a_imprimir</vt:lpstr>
      <vt:lpstr>'JUZGADOS CIVILES'!Títulos_a_imprimir</vt:lpstr>
      <vt:lpstr>'JUZGADOS CIVILES MERCANTIL'!Títulos_a_imprimir</vt:lpstr>
      <vt:lpstr>'JUZGADOS FAMILIARES'!Títulos_a_imprimir</vt:lpstr>
      <vt:lpstr>'JUZGADOS MIXTOS 1RA. INST.'!Títulos_a_imprimir</vt:lpstr>
      <vt:lpstr>'JUZGADOS PENALES'!Títulos_a_imprimir</vt:lpstr>
    </vt:vector>
  </TitlesOfParts>
  <Company>PJBC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octavio</cp:lastModifiedBy>
  <cp:lastPrinted>2018-07-13T19:13:46Z</cp:lastPrinted>
  <dcterms:created xsi:type="dcterms:W3CDTF">2012-08-10T21:18:43Z</dcterms:created>
  <dcterms:modified xsi:type="dcterms:W3CDTF">2018-07-13T22:27:18Z</dcterms:modified>
</cp:coreProperties>
</file>