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E22" i="1" l="1"/>
  <c r="E27" i="1" s="1"/>
  <c r="H18" i="1"/>
  <c r="G18" i="1"/>
  <c r="F18" i="1"/>
  <c r="I18" i="1" s="1"/>
  <c r="E18" i="1"/>
  <c r="D18" i="1"/>
  <c r="I16" i="1"/>
  <c r="F16" i="1"/>
  <c r="I14" i="1"/>
  <c r="H14" i="1"/>
  <c r="G14" i="1"/>
  <c r="F14" i="1"/>
  <c r="E14" i="1"/>
  <c r="D14" i="1"/>
  <c r="I12" i="1"/>
  <c r="I22" i="1" s="1"/>
  <c r="H12" i="1"/>
  <c r="H22" i="1" s="1"/>
  <c r="G12" i="1"/>
  <c r="G22" i="1" s="1"/>
  <c r="F12" i="1"/>
  <c r="F22" i="1" s="1"/>
  <c r="F27" i="1" s="1"/>
  <c r="E12" i="1"/>
  <c r="D12" i="1"/>
  <c r="D22" i="1" s="1"/>
  <c r="D27" i="1" s="1"/>
</calcChain>
</file>

<file path=xl/sharedStrings.xml><?xml version="1.0" encoding="utf-8"?>
<sst xmlns="http://schemas.openxmlformats.org/spreadsheetml/2006/main" count="20" uniqueCount="20">
  <si>
    <t>Fondo Auxiliar para la Administración de Justicia del Estado de Baja California</t>
  </si>
  <si>
    <t>Estado Analítico del Ejercicio del Presupuesto de Egresos</t>
  </si>
  <si>
    <t>Clasificación Económica (por Tipo de Gasto)</t>
  </si>
  <si>
    <t>del 1 de enero al 31 de marzo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</si>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</sst>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2">
    <xf numFmtId="0" fontId="0" fillId="0" borderId="0" xfId="0"/>
    <xf numFmtId="0" fontId="3" fillId="2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4" fontId="3" fillId="2" borderId="9" xfId="1" applyNumberFormat="1" applyFont="1" applyFill="1" applyBorder="1" applyAlignment="1">
      <alignment horizontal="right" vertical="center" wrapText="1"/>
    </xf>
    <xf numFmtId="40" fontId="3" fillId="2" borderId="9" xfId="1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  <xf numFmtId="40" fontId="7" fillId="2" borderId="3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Fill="1"/>
    <xf numFmtId="4" fontId="8" fillId="0" borderId="0" xfId="0" applyNumberFormat="1" applyFont="1" applyFill="1"/>
    <xf numFmtId="0" fontId="3" fillId="0" borderId="0" xfId="0" applyFont="1"/>
    <xf numFmtId="0" fontId="9" fillId="0" borderId="0" xfId="0" applyFont="1" applyAlignment="1">
      <alignment horizontal="center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2" name="1 CuadroTexto"/>
        <xdr:cNvSpPr txBox="1"/>
      </xdr:nvSpPr>
      <xdr:spPr>
        <a:xfrm>
          <a:off x="5876925" y="525780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3" name="2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4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19/PRIMER_TRIMESTRE_2019/FA_2019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  <sheetName val="Hoja2"/>
    </sheetNames>
    <sheetDataSet>
      <sheetData sheetId="0"/>
      <sheetData sheetId="1"/>
      <sheetData sheetId="2"/>
      <sheetData sheetId="3"/>
      <sheetData sheetId="4">
        <row r="22">
          <cell r="C22">
            <v>42804811.869999997</v>
          </cell>
          <cell r="D22">
            <v>0</v>
          </cell>
          <cell r="E22">
            <v>42804811.869999997</v>
          </cell>
        </row>
      </sheetData>
      <sheetData sheetId="5"/>
      <sheetData sheetId="6">
        <row r="9">
          <cell r="D9">
            <v>36918619.719999999</v>
          </cell>
          <cell r="E9">
            <v>0</v>
          </cell>
          <cell r="F9">
            <v>36918619.719999999</v>
          </cell>
          <cell r="G9">
            <v>3969315.7599999993</v>
          </cell>
          <cell r="H9">
            <v>3615839.8299999996</v>
          </cell>
        </row>
        <row r="17">
          <cell r="D17">
            <v>354104.91</v>
          </cell>
          <cell r="E17">
            <v>0</v>
          </cell>
          <cell r="F17">
            <v>354104.91</v>
          </cell>
          <cell r="G17">
            <v>7648.01</v>
          </cell>
          <cell r="H17">
            <v>987.97</v>
          </cell>
        </row>
        <row r="27">
          <cell r="D27">
            <v>5532087.2400000012</v>
          </cell>
          <cell r="E27">
            <v>0</v>
          </cell>
          <cell r="F27">
            <v>5532087.2400000012</v>
          </cell>
          <cell r="G27">
            <v>270096.27</v>
          </cell>
          <cell r="H27">
            <v>121632.03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37">
          <cell r="F37">
            <v>803620.48</v>
          </cell>
          <cell r="H37">
            <v>803620.48</v>
          </cell>
          <cell r="I37">
            <v>207695.73</v>
          </cell>
          <cell r="J37">
            <v>28038.48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C12" sqref="C12"/>
    </sheetView>
  </sheetViews>
  <sheetFormatPr baseColWidth="10" defaultRowHeight="15" x14ac:dyDescent="0.25"/>
  <cols>
    <col min="1" max="1" width="2.5703125" style="2" customWidth="1"/>
    <col min="2" max="2" width="2" style="30" customWidth="1"/>
    <col min="3" max="3" width="45.85546875" style="30" customWidth="1"/>
    <col min="4" max="9" width="12.7109375" style="30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/>
      <c r="C2" s="3"/>
      <c r="D2" s="3"/>
      <c r="E2" s="3"/>
      <c r="F2" s="3"/>
      <c r="G2" s="3"/>
      <c r="H2" s="3"/>
      <c r="I2" s="3"/>
    </row>
    <row r="3" spans="2:9" ht="15.75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9" x14ac:dyDescent="0.25">
      <c r="B4" s="4" t="s">
        <v>1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2</v>
      </c>
      <c r="C5" s="4"/>
      <c r="D5" s="4"/>
      <c r="E5" s="4"/>
      <c r="F5" s="4"/>
      <c r="G5" s="4"/>
      <c r="H5" s="4"/>
      <c r="I5" s="4"/>
    </row>
    <row r="6" spans="2:9" x14ac:dyDescent="0.25">
      <c r="B6" s="4" t="s">
        <v>3</v>
      </c>
      <c r="C6" s="4"/>
      <c r="D6" s="4"/>
      <c r="E6" s="4"/>
      <c r="F6" s="4"/>
      <c r="G6" s="4"/>
      <c r="H6" s="4"/>
      <c r="I6" s="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" t="s">
        <v>4</v>
      </c>
      <c r="C8" s="6"/>
      <c r="D8" s="7" t="s">
        <v>5</v>
      </c>
      <c r="E8" s="7"/>
      <c r="F8" s="7"/>
      <c r="G8" s="7"/>
      <c r="H8" s="7"/>
      <c r="I8" s="7" t="s">
        <v>6</v>
      </c>
    </row>
    <row r="9" spans="2:9" ht="22.5" x14ac:dyDescent="0.25">
      <c r="B9" s="8"/>
      <c r="C9" s="9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7"/>
    </row>
    <row r="10" spans="2:9" x14ac:dyDescent="0.25">
      <c r="B10" s="11"/>
      <c r="C10" s="12"/>
      <c r="D10" s="10">
        <v>1</v>
      </c>
      <c r="E10" s="10">
        <v>2</v>
      </c>
      <c r="F10" s="10" t="s">
        <v>12</v>
      </c>
      <c r="G10" s="10">
        <v>4</v>
      </c>
      <c r="H10" s="10">
        <v>5</v>
      </c>
      <c r="I10" s="10" t="s">
        <v>13</v>
      </c>
    </row>
    <row r="11" spans="2:9" x14ac:dyDescent="0.25">
      <c r="B11" s="13"/>
      <c r="C11" s="14"/>
      <c r="D11" s="15"/>
      <c r="E11" s="15"/>
      <c r="F11" s="15"/>
      <c r="G11" s="15"/>
      <c r="H11" s="15"/>
      <c r="I11" s="15"/>
    </row>
    <row r="12" spans="2:9" x14ac:dyDescent="0.25">
      <c r="B12" s="16"/>
      <c r="C12" s="17" t="s">
        <v>14</v>
      </c>
      <c r="D12" s="18">
        <f>SUM([1]COG!D9,[1]COG!D17,[1]COG!D27)-[1]PDA_ESPECIFICA!F37</f>
        <v>42001191.390000001</v>
      </c>
      <c r="E12" s="18">
        <f>SUM([1]COG!E9,[1]COG!E17,[1]COG!E27)-[1]PDA_ESPECIFICA!G37</f>
        <v>0</v>
      </c>
      <c r="F12" s="18">
        <f>SUM([1]COG!F9,[1]COG!F17,[1]COG!F27)-[1]PDA_ESPECIFICA!H37</f>
        <v>42001191.390000001</v>
      </c>
      <c r="G12" s="18">
        <f>SUM([1]COG!G9,[1]COG!G17,[1]COG!G27)-[1]PDA_ESPECIFICA!I37</f>
        <v>4039364.3099999991</v>
      </c>
      <c r="H12" s="18">
        <f>SUM([1]COG!H9,[1]COG!H17,[1]COG!H27)-[1]PDA_ESPECIFICA!J37</f>
        <v>3710421.3499999996</v>
      </c>
      <c r="I12" s="19">
        <f>+F12-G12</f>
        <v>37961827.079999998</v>
      </c>
    </row>
    <row r="13" spans="2:9" x14ac:dyDescent="0.25">
      <c r="B13" s="16"/>
      <c r="C13" s="20"/>
      <c r="D13" s="21"/>
      <c r="E13" s="21"/>
      <c r="F13" s="21"/>
      <c r="G13" s="21"/>
      <c r="H13" s="21"/>
      <c r="I13" s="21"/>
    </row>
    <row r="14" spans="2:9" x14ac:dyDescent="0.25">
      <c r="B14" s="22"/>
      <c r="C14" s="17" t="s">
        <v>15</v>
      </c>
      <c r="D14" s="21">
        <f>SUM([1]COG!D47)</f>
        <v>0</v>
      </c>
      <c r="E14" s="21">
        <f>SUM([1]COG!E47)</f>
        <v>0</v>
      </c>
      <c r="F14" s="21">
        <f>SUM([1]COG!F47)</f>
        <v>0</v>
      </c>
      <c r="G14" s="21">
        <f>SUM([1]COG!G47)</f>
        <v>0</v>
      </c>
      <c r="H14" s="21">
        <f>SUM([1]COG!H47)</f>
        <v>0</v>
      </c>
      <c r="I14" s="21">
        <f>SUM([1]COG!I47)</f>
        <v>0</v>
      </c>
    </row>
    <row r="15" spans="2:9" x14ac:dyDescent="0.25">
      <c r="B15" s="16"/>
      <c r="C15" s="20"/>
      <c r="D15" s="21"/>
      <c r="E15" s="21"/>
      <c r="F15" s="21"/>
      <c r="G15" s="21"/>
      <c r="H15" s="21"/>
      <c r="I15" s="21"/>
    </row>
    <row r="16" spans="2:9" x14ac:dyDescent="0.25">
      <c r="B16" s="22"/>
      <c r="C16" s="17" t="s">
        <v>16</v>
      </c>
      <c r="D16" s="21"/>
      <c r="E16" s="21"/>
      <c r="F16" s="21">
        <f>+D16+E16</f>
        <v>0</v>
      </c>
      <c r="G16" s="21"/>
      <c r="H16" s="21"/>
      <c r="I16" s="21">
        <f>+F16-G16</f>
        <v>0</v>
      </c>
    </row>
    <row r="17" spans="2:9" x14ac:dyDescent="0.25">
      <c r="B17" s="22"/>
      <c r="C17" s="17"/>
      <c r="D17" s="21"/>
      <c r="E17" s="21"/>
      <c r="F17" s="21"/>
      <c r="G17" s="21"/>
      <c r="H17" s="21"/>
      <c r="I17" s="21"/>
    </row>
    <row r="18" spans="2:9" x14ac:dyDescent="0.25">
      <c r="B18" s="22"/>
      <c r="C18" s="17" t="s">
        <v>17</v>
      </c>
      <c r="D18" s="21">
        <f>SUM([1]PDA_ESPECIFICA!F37)</f>
        <v>803620.48</v>
      </c>
      <c r="E18" s="21">
        <f>SUM([1]PDA_ESPECIFICA!G37)</f>
        <v>0</v>
      </c>
      <c r="F18" s="21">
        <f>SUM([1]PDA_ESPECIFICA!H37)</f>
        <v>803620.48</v>
      </c>
      <c r="G18" s="21">
        <f>SUM([1]PDA_ESPECIFICA!I37)</f>
        <v>207695.73</v>
      </c>
      <c r="H18" s="21">
        <f>SUM([1]PDA_ESPECIFICA!J37)</f>
        <v>28038.48</v>
      </c>
      <c r="I18" s="21">
        <f>+F18-G18</f>
        <v>595924.75</v>
      </c>
    </row>
    <row r="19" spans="2:9" x14ac:dyDescent="0.25">
      <c r="B19" s="22"/>
      <c r="C19" s="17"/>
      <c r="D19" s="21"/>
      <c r="E19" s="21"/>
      <c r="F19" s="21"/>
      <c r="G19" s="21"/>
      <c r="H19" s="21"/>
      <c r="I19" s="21"/>
    </row>
    <row r="20" spans="2:9" x14ac:dyDescent="0.25">
      <c r="B20" s="22"/>
      <c r="C20" s="17" t="s">
        <v>18</v>
      </c>
      <c r="D20" s="21"/>
      <c r="E20" s="21"/>
      <c r="F20" s="21"/>
      <c r="G20" s="21"/>
      <c r="H20" s="21"/>
      <c r="I20" s="21"/>
    </row>
    <row r="21" spans="2:9" x14ac:dyDescent="0.25">
      <c r="B21" s="22"/>
      <c r="C21" s="17"/>
      <c r="D21" s="21"/>
      <c r="E21" s="21"/>
      <c r="F21" s="21"/>
      <c r="G21" s="21"/>
      <c r="H21" s="21"/>
      <c r="I21" s="21"/>
    </row>
    <row r="22" spans="2:9" s="26" customFormat="1" x14ac:dyDescent="0.25">
      <c r="B22" s="23"/>
      <c r="C22" s="24" t="s">
        <v>19</v>
      </c>
      <c r="D22" s="25">
        <f>+D12+D14+D16+D18</f>
        <v>42804811.869999997</v>
      </c>
      <c r="E22" s="25">
        <f t="shared" ref="E22:I22" si="0">+E12+E14+E16+E18</f>
        <v>0</v>
      </c>
      <c r="F22" s="25">
        <f t="shared" si="0"/>
        <v>42804811.869999997</v>
      </c>
      <c r="G22" s="25">
        <f t="shared" si="0"/>
        <v>4247060.0399999991</v>
      </c>
      <c r="H22" s="25">
        <f t="shared" si="0"/>
        <v>3738459.8299999996</v>
      </c>
      <c r="I22" s="25">
        <f t="shared" si="0"/>
        <v>38557751.829999998</v>
      </c>
    </row>
    <row r="23" spans="2:9" x14ac:dyDescent="0.25">
      <c r="B23" s="27"/>
      <c r="C23" s="27"/>
      <c r="D23" s="28"/>
      <c r="E23" s="28"/>
      <c r="F23" s="28"/>
      <c r="G23" s="28"/>
      <c r="H23" s="28"/>
      <c r="I23" s="28"/>
    </row>
    <row r="24" spans="2:9" x14ac:dyDescent="0.25">
      <c r="B24" s="27"/>
      <c r="C24" s="27"/>
      <c r="D24" s="29"/>
      <c r="E24" s="28"/>
      <c r="F24" s="28"/>
      <c r="G24" s="29"/>
      <c r="H24" s="28"/>
      <c r="I24" s="28"/>
    </row>
    <row r="25" spans="2:9" x14ac:dyDescent="0.25">
      <c r="B25" s="27"/>
      <c r="C25" s="27"/>
      <c r="D25" s="29"/>
      <c r="E25" s="28"/>
      <c r="F25" s="28"/>
      <c r="G25" s="29"/>
      <c r="H25" s="28"/>
      <c r="I25" s="28"/>
    </row>
    <row r="26" spans="2:9" x14ac:dyDescent="0.25">
      <c r="B26" s="27"/>
      <c r="C26" s="27"/>
      <c r="D26" s="28"/>
      <c r="E26" s="28"/>
      <c r="F26" s="28"/>
      <c r="G26" s="28"/>
      <c r="H26" s="28"/>
      <c r="I26" s="28"/>
    </row>
    <row r="27" spans="2:9" x14ac:dyDescent="0.25">
      <c r="D27" s="31" t="str">
        <f>IF(D22=[1]CAdmon!C22," ","ERROR")</f>
        <v xml:space="preserve"> </v>
      </c>
      <c r="E27" s="31" t="str">
        <f>IF(E22=[1]CAdmon!D22," ","ERROR")</f>
        <v xml:space="preserve"> </v>
      </c>
      <c r="F27" s="31" t="str">
        <f>IF(F22=[1]CAdmon!E22," ","ERROR")</f>
        <v xml:space="preserve"> </v>
      </c>
      <c r="G27" s="31"/>
      <c r="H27" s="31"/>
      <c r="I27" s="3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2019-04-26T20:38:30Z</dcterms:created>
  <dcterms:modified xsi:type="dcterms:W3CDTF">2019-04-26T20:55:12Z</dcterms:modified>
</cp:coreProperties>
</file>