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35" i="29" l="1"/>
  <c r="H35" i="29"/>
  <c r="I34" i="29"/>
  <c r="H34" i="29"/>
  <c r="E34" i="29" l="1"/>
  <c r="J18" i="29"/>
  <c r="J17" i="29"/>
  <c r="J16" i="29"/>
  <c r="J15" i="29"/>
  <c r="I33" i="29" l="1"/>
  <c r="H33" i="29"/>
  <c r="F33" i="29"/>
  <c r="E33" i="29"/>
  <c r="F43" i="29" l="1"/>
  <c r="I42" i="29" l="1"/>
  <c r="H42" i="29"/>
  <c r="F42" i="29"/>
  <c r="E42" i="29"/>
  <c r="G35" i="29" l="1"/>
  <c r="I43" i="29"/>
  <c r="H43" i="29"/>
  <c r="E43" i="29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22" i="29" s="1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<sst xmlns="http://schemas.openxmlformats.org/spreadsheetml/2006/main" count="306" uniqueCount="114">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</sst>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13" fillId="7" borderId="16" xfId="4" applyNumberFormat="1" applyFont="1" applyFill="1" applyBorder="1" applyAlignment="1">
      <alignment horizontal="center" vertical="center" wrapText="1"/>
    </xf>
    <xf numFmtId="37" fontId="13" fillId="7" borderId="16" xfId="4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73" t="s">
        <v>3</v>
      </c>
      <c r="D6" s="73"/>
      <c r="E6" s="1">
        <v>2013</v>
      </c>
    </row>
    <row r="7" spans="1:5" x14ac:dyDescent="0.25">
      <c r="A7" s="69" t="s">
        <v>66</v>
      </c>
      <c r="B7" s="67" t="s">
        <v>6</v>
      </c>
      <c r="C7" s="63" t="s">
        <v>8</v>
      </c>
      <c r="D7" s="63"/>
      <c r="E7" s="8" t="e">
        <f>#REF!</f>
        <v>#REF!</v>
      </c>
    </row>
    <row r="8" spans="1:5" x14ac:dyDescent="0.25">
      <c r="A8" s="69"/>
      <c r="B8" s="67"/>
      <c r="C8" s="63" t="s">
        <v>10</v>
      </c>
      <c r="D8" s="63"/>
      <c r="E8" s="8" t="e">
        <f>#REF!</f>
        <v>#REF!</v>
      </c>
    </row>
    <row r="9" spans="1:5" x14ac:dyDescent="0.25">
      <c r="A9" s="69"/>
      <c r="B9" s="67"/>
      <c r="C9" s="63" t="s">
        <v>12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14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16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18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20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23</v>
      </c>
      <c r="D14" s="64"/>
      <c r="E14" s="9" t="e">
        <f>#REF!</f>
        <v>#REF!</v>
      </c>
    </row>
    <row r="15" spans="1:5" x14ac:dyDescent="0.25">
      <c r="A15" s="69"/>
      <c r="B15" s="67" t="s">
        <v>25</v>
      </c>
      <c r="C15" s="63" t="s">
        <v>27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29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31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33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35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37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39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40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42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44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46</v>
      </c>
      <c r="D25" s="64"/>
      <c r="E25" s="9" t="e">
        <f>#REF!</f>
        <v>#REF!</v>
      </c>
    </row>
    <row r="26" spans="1:5" x14ac:dyDescent="0.25">
      <c r="A26" s="69" t="s">
        <v>67</v>
      </c>
      <c r="B26" s="67" t="s">
        <v>7</v>
      </c>
      <c r="C26" s="63" t="s">
        <v>9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11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13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15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17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19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21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22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24</v>
      </c>
      <c r="D34" s="64"/>
      <c r="E34" s="9" t="e">
        <f>#REF!</f>
        <v>#REF!</v>
      </c>
    </row>
    <row r="35" spans="1:5" x14ac:dyDescent="0.25">
      <c r="A35" s="69"/>
      <c r="B35" s="67" t="s">
        <v>26</v>
      </c>
      <c r="C35" s="63" t="s">
        <v>28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30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32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34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36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38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41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43</v>
      </c>
      <c r="D42" s="64"/>
      <c r="E42" s="9" t="e">
        <f>#REF!</f>
        <v>#REF!</v>
      </c>
    </row>
    <row r="43" spans="1:5" x14ac:dyDescent="0.25">
      <c r="A43" s="3"/>
      <c r="B43" s="67" t="s">
        <v>45</v>
      </c>
      <c r="C43" s="65" t="s">
        <v>47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48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49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50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51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52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53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54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55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56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57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58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59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60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61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3</v>
      </c>
      <c r="D58" s="73"/>
      <c r="E58" s="1">
        <v>2012</v>
      </c>
    </row>
    <row r="59" spans="1:5" x14ac:dyDescent="0.25">
      <c r="A59" s="69" t="s">
        <v>66</v>
      </c>
      <c r="B59" s="67" t="s">
        <v>6</v>
      </c>
      <c r="C59" s="63" t="s">
        <v>8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10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12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14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16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18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20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23</v>
      </c>
      <c r="D66" s="64"/>
      <c r="E66" s="9" t="e">
        <f>#REF!</f>
        <v>#REF!</v>
      </c>
    </row>
    <row r="67" spans="1:5" x14ac:dyDescent="0.25">
      <c r="A67" s="69"/>
      <c r="B67" s="67" t="s">
        <v>25</v>
      </c>
      <c r="C67" s="63" t="s">
        <v>27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29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31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33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35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37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39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40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42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44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46</v>
      </c>
      <c r="D77" s="64"/>
      <c r="E77" s="9" t="e">
        <f>#REF!</f>
        <v>#REF!</v>
      </c>
    </row>
    <row r="78" spans="1:5" x14ac:dyDescent="0.25">
      <c r="A78" s="69" t="s">
        <v>67</v>
      </c>
      <c r="B78" s="67" t="s">
        <v>7</v>
      </c>
      <c r="C78" s="63" t="s">
        <v>9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11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13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15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17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19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21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22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24</v>
      </c>
      <c r="D86" s="64"/>
      <c r="E86" s="9" t="e">
        <f>#REF!</f>
        <v>#REF!</v>
      </c>
    </row>
    <row r="87" spans="1:5" x14ac:dyDescent="0.25">
      <c r="A87" s="69"/>
      <c r="B87" s="67" t="s">
        <v>26</v>
      </c>
      <c r="C87" s="63" t="s">
        <v>28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30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32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34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36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38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41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43</v>
      </c>
      <c r="D94" s="64"/>
      <c r="E94" s="9" t="e">
        <f>#REF!</f>
        <v>#REF!</v>
      </c>
    </row>
    <row r="95" spans="1:5" x14ac:dyDescent="0.25">
      <c r="A95" s="3"/>
      <c r="B95" s="67" t="s">
        <v>45</v>
      </c>
      <c r="C95" s="65" t="s">
        <v>47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48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49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50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51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52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53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54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55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56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57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58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59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60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61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70" t="s">
        <v>64</v>
      </c>
      <c r="C118" s="65" t="s">
        <v>4</v>
      </c>
      <c r="D118" s="65"/>
      <c r="E118" s="11" t="e">
        <f>#REF!</f>
        <v>#REF!</v>
      </c>
    </row>
    <row r="119" spans="1:5" x14ac:dyDescent="0.25">
      <c r="B119" s="70"/>
      <c r="C119" s="65" t="s">
        <v>6</v>
      </c>
      <c r="D119" s="65"/>
      <c r="E119" s="11" t="e">
        <f>#REF!</f>
        <v>#REF!</v>
      </c>
    </row>
    <row r="120" spans="1:5" x14ac:dyDescent="0.25">
      <c r="B120" s="70"/>
      <c r="C120" s="63" t="s">
        <v>8</v>
      </c>
      <c r="D120" s="63"/>
      <c r="E120" s="12" t="e">
        <f>#REF!</f>
        <v>#REF!</v>
      </c>
    </row>
    <row r="121" spans="1:5" x14ac:dyDescent="0.25">
      <c r="B121" s="70"/>
      <c r="C121" s="63" t="s">
        <v>10</v>
      </c>
      <c r="D121" s="63"/>
      <c r="E121" s="12" t="e">
        <f>#REF!</f>
        <v>#REF!</v>
      </c>
    </row>
    <row r="122" spans="1:5" x14ac:dyDescent="0.25">
      <c r="B122" s="70"/>
      <c r="C122" s="63" t="s">
        <v>12</v>
      </c>
      <c r="D122" s="63"/>
      <c r="E122" s="12" t="e">
        <f>#REF!</f>
        <v>#REF!</v>
      </c>
    </row>
    <row r="123" spans="1:5" x14ac:dyDescent="0.25">
      <c r="B123" s="70"/>
      <c r="C123" s="63" t="s">
        <v>14</v>
      </c>
      <c r="D123" s="63"/>
      <c r="E123" s="12" t="e">
        <f>#REF!</f>
        <v>#REF!</v>
      </c>
    </row>
    <row r="124" spans="1:5" x14ac:dyDescent="0.25">
      <c r="B124" s="70"/>
      <c r="C124" s="63" t="s">
        <v>16</v>
      </c>
      <c r="D124" s="63"/>
      <c r="E124" s="12" t="e">
        <f>#REF!</f>
        <v>#REF!</v>
      </c>
    </row>
    <row r="125" spans="1:5" x14ac:dyDescent="0.25">
      <c r="B125" s="70"/>
      <c r="C125" s="63" t="s">
        <v>18</v>
      </c>
      <c r="D125" s="63"/>
      <c r="E125" s="12" t="e">
        <f>#REF!</f>
        <v>#REF!</v>
      </c>
    </row>
    <row r="126" spans="1:5" x14ac:dyDescent="0.25">
      <c r="B126" s="70"/>
      <c r="C126" s="63" t="s">
        <v>20</v>
      </c>
      <c r="D126" s="63"/>
      <c r="E126" s="12" t="e">
        <f>#REF!</f>
        <v>#REF!</v>
      </c>
    </row>
    <row r="127" spans="1:5" x14ac:dyDescent="0.25">
      <c r="B127" s="70"/>
      <c r="C127" s="65" t="s">
        <v>25</v>
      </c>
      <c r="D127" s="65"/>
      <c r="E127" s="11" t="e">
        <f>#REF!</f>
        <v>#REF!</v>
      </c>
    </row>
    <row r="128" spans="1:5" x14ac:dyDescent="0.25">
      <c r="B128" s="70"/>
      <c r="C128" s="63" t="s">
        <v>27</v>
      </c>
      <c r="D128" s="63"/>
      <c r="E128" s="12" t="e">
        <f>#REF!</f>
        <v>#REF!</v>
      </c>
    </row>
    <row r="129" spans="2:5" x14ac:dyDescent="0.25">
      <c r="B129" s="70"/>
      <c r="C129" s="63" t="s">
        <v>29</v>
      </c>
      <c r="D129" s="63"/>
      <c r="E129" s="12" t="e">
        <f>#REF!</f>
        <v>#REF!</v>
      </c>
    </row>
    <row r="130" spans="2:5" x14ac:dyDescent="0.25">
      <c r="B130" s="70"/>
      <c r="C130" s="63" t="s">
        <v>31</v>
      </c>
      <c r="D130" s="63"/>
      <c r="E130" s="12" t="e">
        <f>#REF!</f>
        <v>#REF!</v>
      </c>
    </row>
    <row r="131" spans="2:5" x14ac:dyDescent="0.25">
      <c r="B131" s="70"/>
      <c r="C131" s="63" t="s">
        <v>33</v>
      </c>
      <c r="D131" s="63"/>
      <c r="E131" s="12" t="e">
        <f>#REF!</f>
        <v>#REF!</v>
      </c>
    </row>
    <row r="132" spans="2:5" x14ac:dyDescent="0.25">
      <c r="B132" s="70"/>
      <c r="C132" s="63" t="s">
        <v>35</v>
      </c>
      <c r="D132" s="63"/>
      <c r="E132" s="12" t="e">
        <f>#REF!</f>
        <v>#REF!</v>
      </c>
    </row>
    <row r="133" spans="2:5" x14ac:dyDescent="0.25">
      <c r="B133" s="70"/>
      <c r="C133" s="63" t="s">
        <v>37</v>
      </c>
      <c r="D133" s="63"/>
      <c r="E133" s="12" t="e">
        <f>#REF!</f>
        <v>#REF!</v>
      </c>
    </row>
    <row r="134" spans="2:5" x14ac:dyDescent="0.25">
      <c r="B134" s="70"/>
      <c r="C134" s="63" t="s">
        <v>39</v>
      </c>
      <c r="D134" s="63"/>
      <c r="E134" s="12" t="e">
        <f>#REF!</f>
        <v>#REF!</v>
      </c>
    </row>
    <row r="135" spans="2:5" x14ac:dyDescent="0.25">
      <c r="B135" s="70"/>
      <c r="C135" s="63" t="s">
        <v>40</v>
      </c>
      <c r="D135" s="63"/>
      <c r="E135" s="12" t="e">
        <f>#REF!</f>
        <v>#REF!</v>
      </c>
    </row>
    <row r="136" spans="2:5" x14ac:dyDescent="0.25">
      <c r="B136" s="70"/>
      <c r="C136" s="63" t="s">
        <v>42</v>
      </c>
      <c r="D136" s="63"/>
      <c r="E136" s="12" t="e">
        <f>#REF!</f>
        <v>#REF!</v>
      </c>
    </row>
    <row r="137" spans="2:5" x14ac:dyDescent="0.25">
      <c r="B137" s="70"/>
      <c r="C137" s="65" t="s">
        <v>5</v>
      </c>
      <c r="D137" s="65"/>
      <c r="E137" s="11" t="e">
        <f>#REF!</f>
        <v>#REF!</v>
      </c>
    </row>
    <row r="138" spans="2:5" x14ac:dyDescent="0.25">
      <c r="B138" s="70"/>
      <c r="C138" s="65" t="s">
        <v>7</v>
      </c>
      <c r="D138" s="65"/>
      <c r="E138" s="11" t="e">
        <f>#REF!</f>
        <v>#REF!</v>
      </c>
    </row>
    <row r="139" spans="2:5" x14ac:dyDescent="0.25">
      <c r="B139" s="70"/>
      <c r="C139" s="63" t="s">
        <v>9</v>
      </c>
      <c r="D139" s="63"/>
      <c r="E139" s="12" t="e">
        <f>#REF!</f>
        <v>#REF!</v>
      </c>
    </row>
    <row r="140" spans="2:5" x14ac:dyDescent="0.25">
      <c r="B140" s="70"/>
      <c r="C140" s="63" t="s">
        <v>11</v>
      </c>
      <c r="D140" s="63"/>
      <c r="E140" s="12" t="e">
        <f>#REF!</f>
        <v>#REF!</v>
      </c>
    </row>
    <row r="141" spans="2:5" x14ac:dyDescent="0.25">
      <c r="B141" s="70"/>
      <c r="C141" s="63" t="s">
        <v>13</v>
      </c>
      <c r="D141" s="63"/>
      <c r="E141" s="12" t="e">
        <f>#REF!</f>
        <v>#REF!</v>
      </c>
    </row>
    <row r="142" spans="2:5" x14ac:dyDescent="0.25">
      <c r="B142" s="70"/>
      <c r="C142" s="63" t="s">
        <v>15</v>
      </c>
      <c r="D142" s="63"/>
      <c r="E142" s="12" t="e">
        <f>#REF!</f>
        <v>#REF!</v>
      </c>
    </row>
    <row r="143" spans="2:5" x14ac:dyDescent="0.25">
      <c r="B143" s="70"/>
      <c r="C143" s="63" t="s">
        <v>17</v>
      </c>
      <c r="D143" s="63"/>
      <c r="E143" s="12" t="e">
        <f>#REF!</f>
        <v>#REF!</v>
      </c>
    </row>
    <row r="144" spans="2:5" x14ac:dyDescent="0.25">
      <c r="B144" s="70"/>
      <c r="C144" s="63" t="s">
        <v>19</v>
      </c>
      <c r="D144" s="63"/>
      <c r="E144" s="12" t="e">
        <f>#REF!</f>
        <v>#REF!</v>
      </c>
    </row>
    <row r="145" spans="2:5" x14ac:dyDescent="0.25">
      <c r="B145" s="70"/>
      <c r="C145" s="63" t="s">
        <v>21</v>
      </c>
      <c r="D145" s="63"/>
      <c r="E145" s="12" t="e">
        <f>#REF!</f>
        <v>#REF!</v>
      </c>
    </row>
    <row r="146" spans="2:5" x14ac:dyDescent="0.25">
      <c r="B146" s="70"/>
      <c r="C146" s="63" t="s">
        <v>22</v>
      </c>
      <c r="D146" s="63"/>
      <c r="E146" s="12" t="e">
        <f>#REF!</f>
        <v>#REF!</v>
      </c>
    </row>
    <row r="147" spans="2:5" x14ac:dyDescent="0.25">
      <c r="B147" s="70"/>
      <c r="C147" s="72" t="s">
        <v>26</v>
      </c>
      <c r="D147" s="72"/>
      <c r="E147" s="11" t="e">
        <f>#REF!</f>
        <v>#REF!</v>
      </c>
    </row>
    <row r="148" spans="2:5" x14ac:dyDescent="0.25">
      <c r="B148" s="70"/>
      <c r="C148" s="63" t="s">
        <v>28</v>
      </c>
      <c r="D148" s="63"/>
      <c r="E148" s="12" t="e">
        <f>#REF!</f>
        <v>#REF!</v>
      </c>
    </row>
    <row r="149" spans="2:5" x14ac:dyDescent="0.25">
      <c r="B149" s="70"/>
      <c r="C149" s="63" t="s">
        <v>30</v>
      </c>
      <c r="D149" s="63"/>
      <c r="E149" s="12" t="e">
        <f>#REF!</f>
        <v>#REF!</v>
      </c>
    </row>
    <row r="150" spans="2:5" x14ac:dyDescent="0.25">
      <c r="B150" s="70"/>
      <c r="C150" s="63" t="s">
        <v>32</v>
      </c>
      <c r="D150" s="63"/>
      <c r="E150" s="12" t="e">
        <f>#REF!</f>
        <v>#REF!</v>
      </c>
    </row>
    <row r="151" spans="2:5" x14ac:dyDescent="0.25">
      <c r="B151" s="70"/>
      <c r="C151" s="63" t="s">
        <v>34</v>
      </c>
      <c r="D151" s="63"/>
      <c r="E151" s="12" t="e">
        <f>#REF!</f>
        <v>#REF!</v>
      </c>
    </row>
    <row r="152" spans="2:5" x14ac:dyDescent="0.25">
      <c r="B152" s="70"/>
      <c r="C152" s="63" t="s">
        <v>36</v>
      </c>
      <c r="D152" s="63"/>
      <c r="E152" s="12" t="e">
        <f>#REF!</f>
        <v>#REF!</v>
      </c>
    </row>
    <row r="153" spans="2:5" x14ac:dyDescent="0.25">
      <c r="B153" s="70"/>
      <c r="C153" s="63" t="s">
        <v>38</v>
      </c>
      <c r="D153" s="63"/>
      <c r="E153" s="12" t="e">
        <f>#REF!</f>
        <v>#REF!</v>
      </c>
    </row>
    <row r="154" spans="2:5" x14ac:dyDescent="0.25">
      <c r="B154" s="70"/>
      <c r="C154" s="65" t="s">
        <v>45</v>
      </c>
      <c r="D154" s="65"/>
      <c r="E154" s="11" t="e">
        <f>#REF!</f>
        <v>#REF!</v>
      </c>
    </row>
    <row r="155" spans="2:5" x14ac:dyDescent="0.25">
      <c r="B155" s="70"/>
      <c r="C155" s="65" t="s">
        <v>47</v>
      </c>
      <c r="D155" s="65"/>
      <c r="E155" s="11" t="e">
        <f>#REF!</f>
        <v>#REF!</v>
      </c>
    </row>
    <row r="156" spans="2:5" x14ac:dyDescent="0.25">
      <c r="B156" s="70"/>
      <c r="C156" s="63" t="s">
        <v>48</v>
      </c>
      <c r="D156" s="63"/>
      <c r="E156" s="12" t="e">
        <f>#REF!</f>
        <v>#REF!</v>
      </c>
    </row>
    <row r="157" spans="2:5" x14ac:dyDescent="0.25">
      <c r="B157" s="70"/>
      <c r="C157" s="63" t="s">
        <v>49</v>
      </c>
      <c r="D157" s="63"/>
      <c r="E157" s="12" t="e">
        <f>#REF!</f>
        <v>#REF!</v>
      </c>
    </row>
    <row r="158" spans="2:5" x14ac:dyDescent="0.25">
      <c r="B158" s="70"/>
      <c r="C158" s="63" t="s">
        <v>50</v>
      </c>
      <c r="D158" s="63"/>
      <c r="E158" s="12" t="e">
        <f>#REF!</f>
        <v>#REF!</v>
      </c>
    </row>
    <row r="159" spans="2:5" x14ac:dyDescent="0.25">
      <c r="B159" s="70"/>
      <c r="C159" s="65" t="s">
        <v>51</v>
      </c>
      <c r="D159" s="65"/>
      <c r="E159" s="11" t="e">
        <f>#REF!</f>
        <v>#REF!</v>
      </c>
    </row>
    <row r="160" spans="2:5" x14ac:dyDescent="0.25">
      <c r="B160" s="70"/>
      <c r="C160" s="63" t="s">
        <v>52</v>
      </c>
      <c r="D160" s="63"/>
      <c r="E160" s="12" t="e">
        <f>#REF!</f>
        <v>#REF!</v>
      </c>
    </row>
    <row r="161" spans="2:5" x14ac:dyDescent="0.25">
      <c r="B161" s="70"/>
      <c r="C161" s="63" t="s">
        <v>53</v>
      </c>
      <c r="D161" s="63"/>
      <c r="E161" s="12" t="e">
        <f>#REF!</f>
        <v>#REF!</v>
      </c>
    </row>
    <row r="162" spans="2:5" x14ac:dyDescent="0.25">
      <c r="B162" s="70"/>
      <c r="C162" s="63" t="s">
        <v>54</v>
      </c>
      <c r="D162" s="63"/>
      <c r="E162" s="12" t="e">
        <f>#REF!</f>
        <v>#REF!</v>
      </c>
    </row>
    <row r="163" spans="2:5" x14ac:dyDescent="0.25">
      <c r="B163" s="70"/>
      <c r="C163" s="63" t="s">
        <v>55</v>
      </c>
      <c r="D163" s="63"/>
      <c r="E163" s="12" t="e">
        <f>#REF!</f>
        <v>#REF!</v>
      </c>
    </row>
    <row r="164" spans="2:5" x14ac:dyDescent="0.25">
      <c r="B164" s="70"/>
      <c r="C164" s="63" t="s">
        <v>56</v>
      </c>
      <c r="D164" s="63"/>
      <c r="E164" s="12" t="e">
        <f>#REF!</f>
        <v>#REF!</v>
      </c>
    </row>
    <row r="165" spans="2:5" x14ac:dyDescent="0.25">
      <c r="B165" s="70"/>
      <c r="C165" s="65" t="s">
        <v>57</v>
      </c>
      <c r="D165" s="65"/>
      <c r="E165" s="11" t="e">
        <f>#REF!</f>
        <v>#REF!</v>
      </c>
    </row>
    <row r="166" spans="2:5" x14ac:dyDescent="0.25">
      <c r="B166" s="70"/>
      <c r="C166" s="63" t="s">
        <v>58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59</v>
      </c>
      <c r="D167" s="63"/>
      <c r="E167" s="12" t="e">
        <f>#REF!</f>
        <v>#REF!</v>
      </c>
    </row>
    <row r="168" spans="2:5" x14ac:dyDescent="0.25">
      <c r="B168" s="70" t="s">
        <v>65</v>
      </c>
      <c r="C168" s="65" t="s">
        <v>4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6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8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10</v>
      </c>
      <c r="D171" s="63"/>
      <c r="E171" s="12" t="e">
        <f>#REF!</f>
        <v>#REF!</v>
      </c>
    </row>
    <row r="172" spans="2:5" x14ac:dyDescent="0.25">
      <c r="B172" s="70"/>
      <c r="C172" s="63" t="s">
        <v>12</v>
      </c>
      <c r="D172" s="63"/>
      <c r="E172" s="12" t="e">
        <f>#REF!</f>
        <v>#REF!</v>
      </c>
    </row>
    <row r="173" spans="2:5" x14ac:dyDescent="0.25">
      <c r="B173" s="70"/>
      <c r="C173" s="63" t="s">
        <v>14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16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18</v>
      </c>
      <c r="D175" s="63"/>
      <c r="E175" s="12" t="e">
        <f>#REF!</f>
        <v>#REF!</v>
      </c>
    </row>
    <row r="176" spans="2:5" x14ac:dyDescent="0.25">
      <c r="B176" s="70"/>
      <c r="C176" s="63" t="s">
        <v>20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25</v>
      </c>
      <c r="D177" s="65"/>
      <c r="E177" s="11" t="e">
        <f>#REF!</f>
        <v>#REF!</v>
      </c>
    </row>
    <row r="178" spans="2:5" x14ac:dyDescent="0.25">
      <c r="B178" s="70"/>
      <c r="C178" s="63" t="s">
        <v>27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29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31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33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35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37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39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40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42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5</v>
      </c>
      <c r="D187" s="65"/>
      <c r="E187" s="11" t="e">
        <f>#REF!</f>
        <v>#REF!</v>
      </c>
    </row>
    <row r="188" spans="2:5" x14ac:dyDescent="0.25">
      <c r="B188" s="70"/>
      <c r="C188" s="65" t="s">
        <v>7</v>
      </c>
      <c r="D188" s="65"/>
      <c r="E188" s="11" t="e">
        <f>#REF!</f>
        <v>#REF!</v>
      </c>
    </row>
    <row r="189" spans="2:5" x14ac:dyDescent="0.25">
      <c r="B189" s="70"/>
      <c r="C189" s="63" t="s">
        <v>9</v>
      </c>
      <c r="D189" s="63"/>
      <c r="E189" s="12" t="e">
        <f>#REF!</f>
        <v>#REF!</v>
      </c>
    </row>
    <row r="190" spans="2:5" x14ac:dyDescent="0.25">
      <c r="B190" s="70"/>
      <c r="C190" s="63" t="s">
        <v>11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13</v>
      </c>
      <c r="D191" s="63"/>
      <c r="E191" s="12" t="e">
        <f>#REF!</f>
        <v>#REF!</v>
      </c>
    </row>
    <row r="192" spans="2:5" x14ac:dyDescent="0.25">
      <c r="B192" s="70"/>
      <c r="C192" s="63" t="s">
        <v>15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17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19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21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22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26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28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30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32</v>
      </c>
      <c r="D200" s="63"/>
      <c r="E200" s="12" t="e">
        <f>#REF!</f>
        <v>#REF!</v>
      </c>
    </row>
    <row r="201" spans="2:5" x14ac:dyDescent="0.25">
      <c r="B201" s="70"/>
      <c r="C201" s="63" t="s">
        <v>34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36</v>
      </c>
      <c r="D202" s="63"/>
      <c r="E202" s="12" t="e">
        <f>#REF!</f>
        <v>#REF!</v>
      </c>
    </row>
    <row r="203" spans="2:5" x14ac:dyDescent="0.25">
      <c r="B203" s="70"/>
      <c r="C203" s="63" t="s">
        <v>38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45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47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48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49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50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51</v>
      </c>
      <c r="D209" s="65"/>
      <c r="E209" s="11" t="e">
        <f>#REF!</f>
        <v>#REF!</v>
      </c>
    </row>
    <row r="210" spans="2:5" x14ac:dyDescent="0.25">
      <c r="B210" s="70"/>
      <c r="C210" s="63" t="s">
        <v>52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53</v>
      </c>
      <c r="D211" s="63"/>
      <c r="E211" s="12" t="e">
        <f>#REF!</f>
        <v>#REF!</v>
      </c>
    </row>
    <row r="212" spans="2:5" x14ac:dyDescent="0.25">
      <c r="B212" s="70"/>
      <c r="C212" s="63" t="s">
        <v>54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55</v>
      </c>
      <c r="D213" s="63"/>
      <c r="E213" s="12" t="e">
        <f>#REF!</f>
        <v>#REF!</v>
      </c>
    </row>
    <row r="214" spans="2:5" x14ac:dyDescent="0.25">
      <c r="B214" s="70"/>
      <c r="C214" s="63" t="s">
        <v>56</v>
      </c>
      <c r="D214" s="63"/>
      <c r="E214" s="12" t="e">
        <f>#REF!</f>
        <v>#REF!</v>
      </c>
    </row>
    <row r="215" spans="2:5" x14ac:dyDescent="0.25">
      <c r="B215" s="70"/>
      <c r="C215" s="65" t="s">
        <v>57</v>
      </c>
      <c r="D215" s="65"/>
      <c r="E215" s="11" t="e">
        <f>#REF!</f>
        <v>#REF!</v>
      </c>
    </row>
    <row r="216" spans="2:5" x14ac:dyDescent="0.25">
      <c r="B216" s="70"/>
      <c r="C216" s="63" t="s">
        <v>58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59</v>
      </c>
      <c r="D217" s="63"/>
      <c r="E217" s="12" t="e">
        <f>#REF!</f>
        <v>#REF!</v>
      </c>
    </row>
    <row r="218" spans="2:5" x14ac:dyDescent="0.25">
      <c r="C218" s="66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4" t="s">
        <v>100</v>
      </c>
      <c r="C1" s="74"/>
      <c r="D1" s="74"/>
      <c r="E1" s="74"/>
      <c r="F1" s="74"/>
      <c r="G1" s="74"/>
      <c r="H1" s="74"/>
      <c r="I1" s="74"/>
      <c r="J1" s="74"/>
    </row>
    <row r="2" spans="1:10" ht="15" x14ac:dyDescent="0.25">
      <c r="B2" s="75" t="s">
        <v>77</v>
      </c>
      <c r="C2" s="75"/>
      <c r="D2" s="75"/>
      <c r="E2" s="75"/>
      <c r="F2" s="75"/>
      <c r="G2" s="75"/>
      <c r="H2" s="75"/>
      <c r="I2" s="75"/>
      <c r="J2" s="75"/>
    </row>
    <row r="3" spans="1:10" ht="15" x14ac:dyDescent="0.25">
      <c r="B3" s="75" t="s">
        <v>113</v>
      </c>
      <c r="C3" s="75"/>
      <c r="D3" s="75"/>
      <c r="E3" s="75"/>
      <c r="F3" s="75"/>
      <c r="G3" s="75"/>
      <c r="H3" s="75"/>
      <c r="I3" s="75"/>
      <c r="J3" s="75"/>
    </row>
    <row r="4" spans="1:10" ht="15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ht="15" x14ac:dyDescent="0.25">
      <c r="B5" s="39"/>
      <c r="C5" s="39"/>
      <c r="D5" s="39"/>
      <c r="E5" s="39"/>
      <c r="F5" s="39"/>
      <c r="G5" s="39"/>
      <c r="H5" s="39"/>
      <c r="I5" s="39"/>
      <c r="J5" s="39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91" t="s">
        <v>78</v>
      </c>
      <c r="C7" s="91"/>
      <c r="D7" s="91"/>
      <c r="E7" s="91" t="s">
        <v>79</v>
      </c>
      <c r="F7" s="91"/>
      <c r="G7" s="91"/>
      <c r="H7" s="91"/>
      <c r="I7" s="91"/>
      <c r="J7" s="90" t="s">
        <v>80</v>
      </c>
    </row>
    <row r="8" spans="1:10" ht="24" x14ac:dyDescent="0.2">
      <c r="A8" s="18"/>
      <c r="B8" s="91"/>
      <c r="C8" s="91"/>
      <c r="D8" s="91"/>
      <c r="E8" s="40" t="s">
        <v>81</v>
      </c>
      <c r="F8" s="41" t="s">
        <v>82</v>
      </c>
      <c r="G8" s="40" t="s">
        <v>83</v>
      </c>
      <c r="H8" s="40" t="s">
        <v>84</v>
      </c>
      <c r="I8" s="40" t="s">
        <v>85</v>
      </c>
      <c r="J8" s="90"/>
    </row>
    <row r="9" spans="1:10" ht="12" customHeight="1" x14ac:dyDescent="0.2">
      <c r="A9" s="18"/>
      <c r="B9" s="91"/>
      <c r="C9" s="91"/>
      <c r="D9" s="91"/>
      <c r="E9" s="40" t="s">
        <v>86</v>
      </c>
      <c r="F9" s="40" t="s">
        <v>87</v>
      </c>
      <c r="G9" s="40" t="s">
        <v>88</v>
      </c>
      <c r="H9" s="40" t="s">
        <v>89</v>
      </c>
      <c r="I9" s="40" t="s">
        <v>90</v>
      </c>
      <c r="J9" s="40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5" t="s">
        <v>73</v>
      </c>
      <c r="C11" s="83"/>
      <c r="D11" s="84"/>
      <c r="E11" s="51">
        <v>0</v>
      </c>
      <c r="F11" s="51">
        <v>0</v>
      </c>
      <c r="G11" s="51">
        <f>+E11+F11</f>
        <v>0</v>
      </c>
      <c r="H11" s="51">
        <v>0</v>
      </c>
      <c r="I11" s="51">
        <v>0</v>
      </c>
      <c r="J11" s="51">
        <f>+I11-E11</f>
        <v>0</v>
      </c>
    </row>
    <row r="12" spans="1:10" ht="12" customHeight="1" x14ac:dyDescent="0.2">
      <c r="A12" s="21"/>
      <c r="B12" s="85" t="s">
        <v>76</v>
      </c>
      <c r="C12" s="83"/>
      <c r="D12" s="84"/>
      <c r="E12" s="51">
        <v>0</v>
      </c>
      <c r="F12" s="51">
        <v>0</v>
      </c>
      <c r="G12" s="51">
        <f t="shared" ref="G12:G20" si="0">+E12+F12</f>
        <v>0</v>
      </c>
      <c r="H12" s="51">
        <v>0</v>
      </c>
      <c r="I12" s="51">
        <v>0</v>
      </c>
      <c r="J12" s="51">
        <f t="shared" ref="J12:J20" si="1">+I12-E12</f>
        <v>0</v>
      </c>
    </row>
    <row r="13" spans="1:10" ht="12" customHeight="1" x14ac:dyDescent="0.2">
      <c r="A13" s="21"/>
      <c r="B13" s="85" t="s">
        <v>74</v>
      </c>
      <c r="C13" s="83"/>
      <c r="D13" s="84"/>
      <c r="E13" s="51">
        <v>0</v>
      </c>
      <c r="F13" s="51">
        <v>0</v>
      </c>
      <c r="G13" s="51">
        <f t="shared" si="0"/>
        <v>0</v>
      </c>
      <c r="H13" s="51">
        <v>0</v>
      </c>
      <c r="I13" s="51">
        <v>0</v>
      </c>
      <c r="J13" s="51">
        <f t="shared" si="1"/>
        <v>0</v>
      </c>
    </row>
    <row r="14" spans="1:10" ht="12" customHeight="1" x14ac:dyDescent="0.2">
      <c r="A14" s="21"/>
      <c r="B14" s="85" t="s">
        <v>75</v>
      </c>
      <c r="C14" s="83"/>
      <c r="D14" s="84"/>
      <c r="E14" s="51">
        <v>753349</v>
      </c>
      <c r="F14" s="51"/>
      <c r="G14" s="51">
        <f t="shared" si="0"/>
        <v>753349</v>
      </c>
      <c r="H14" s="51">
        <v>642659.28</v>
      </c>
      <c r="I14" s="51">
        <v>642659.28</v>
      </c>
      <c r="J14" s="51">
        <f>+I14-E14</f>
        <v>-110689.71999999997</v>
      </c>
    </row>
    <row r="15" spans="1:10" ht="12" customHeight="1" x14ac:dyDescent="0.2">
      <c r="A15" s="21"/>
      <c r="B15" s="85" t="s">
        <v>91</v>
      </c>
      <c r="C15" s="83"/>
      <c r="D15" s="84"/>
      <c r="E15" s="52">
        <v>45114</v>
      </c>
      <c r="F15" s="51">
        <v>0</v>
      </c>
      <c r="G15" s="51">
        <f t="shared" si="0"/>
        <v>45114</v>
      </c>
      <c r="H15" s="52">
        <v>108571.8</v>
      </c>
      <c r="I15" s="52">
        <v>108571.8</v>
      </c>
      <c r="J15" s="51">
        <f t="shared" ref="J15:J18" si="2">+I15-E15</f>
        <v>63457.8</v>
      </c>
    </row>
    <row r="16" spans="1:10" ht="12" customHeight="1" x14ac:dyDescent="0.2">
      <c r="A16" s="21"/>
      <c r="B16" s="85" t="s">
        <v>92</v>
      </c>
      <c r="C16" s="83"/>
      <c r="D16" s="84"/>
      <c r="E16" s="52">
        <v>0</v>
      </c>
      <c r="F16" s="51">
        <v>0</v>
      </c>
      <c r="G16" s="52">
        <f t="shared" si="0"/>
        <v>0</v>
      </c>
      <c r="H16" s="52"/>
      <c r="I16" s="52"/>
      <c r="J16" s="51">
        <f t="shared" si="2"/>
        <v>0</v>
      </c>
    </row>
    <row r="17" spans="1:10" s="16" customFormat="1" x14ac:dyDescent="0.2">
      <c r="A17" s="21"/>
      <c r="B17" s="85" t="s">
        <v>112</v>
      </c>
      <c r="C17" s="83"/>
      <c r="D17" s="84"/>
      <c r="E17" s="52"/>
      <c r="F17" s="51">
        <v>0</v>
      </c>
      <c r="G17" s="52">
        <f t="shared" si="0"/>
        <v>0</v>
      </c>
      <c r="H17" s="52">
        <v>6914.46</v>
      </c>
      <c r="I17" s="52">
        <v>6914.46</v>
      </c>
      <c r="J17" s="51">
        <f t="shared" si="2"/>
        <v>6914.46</v>
      </c>
    </row>
    <row r="18" spans="1:10" ht="30" customHeight="1" x14ac:dyDescent="0.2">
      <c r="A18" s="21"/>
      <c r="B18" s="85" t="s">
        <v>108</v>
      </c>
      <c r="C18" s="83"/>
      <c r="D18" s="84"/>
      <c r="E18" s="52">
        <v>0</v>
      </c>
      <c r="F18" s="51">
        <v>0</v>
      </c>
      <c r="G18" s="52">
        <f t="shared" si="0"/>
        <v>0</v>
      </c>
      <c r="H18" s="52"/>
      <c r="I18" s="52"/>
      <c r="J18" s="51">
        <f t="shared" si="2"/>
        <v>0</v>
      </c>
    </row>
    <row r="19" spans="1:10" s="16" customFormat="1" ht="24" customHeight="1" x14ac:dyDescent="0.2">
      <c r="A19" s="21"/>
      <c r="B19" s="85" t="s">
        <v>101</v>
      </c>
      <c r="C19" s="83"/>
      <c r="D19" s="84"/>
      <c r="E19" s="52">
        <v>1000000000</v>
      </c>
      <c r="F19" s="51"/>
      <c r="G19" s="52">
        <f t="shared" si="0"/>
        <v>1000000000</v>
      </c>
      <c r="H19" s="52">
        <v>249999999.99000001</v>
      </c>
      <c r="I19" s="52">
        <v>215262217.11000001</v>
      </c>
      <c r="J19" s="52">
        <f t="shared" si="1"/>
        <v>-784737782.88999999</v>
      </c>
    </row>
    <row r="20" spans="1:10" s="16" customFormat="1" ht="12" customHeight="1" x14ac:dyDescent="0.2">
      <c r="A20" s="21"/>
      <c r="B20" s="85" t="s">
        <v>94</v>
      </c>
      <c r="C20" s="83"/>
      <c r="D20" s="84"/>
      <c r="E20" s="51">
        <v>0</v>
      </c>
      <c r="F20" s="51">
        <v>0</v>
      </c>
      <c r="G20" s="51">
        <f t="shared" si="0"/>
        <v>0</v>
      </c>
      <c r="H20" s="51">
        <v>0</v>
      </c>
      <c r="I20" s="51">
        <v>0</v>
      </c>
      <c r="J20" s="51">
        <f t="shared" si="1"/>
        <v>0</v>
      </c>
    </row>
    <row r="21" spans="1:10" ht="12" customHeight="1" x14ac:dyDescent="0.2">
      <c r="A21" s="21"/>
      <c r="B21" s="27"/>
      <c r="C21" s="28"/>
      <c r="D21" s="29"/>
      <c r="E21" s="43"/>
      <c r="F21" s="44"/>
      <c r="G21" s="44"/>
      <c r="H21" s="44"/>
      <c r="I21" s="44"/>
      <c r="J21" s="44"/>
    </row>
    <row r="22" spans="1:10" ht="12" customHeight="1" x14ac:dyDescent="0.2">
      <c r="A22" s="18"/>
      <c r="B22" s="30"/>
      <c r="C22" s="31"/>
      <c r="D22" s="32" t="s">
        <v>95</v>
      </c>
      <c r="E22" s="42">
        <f>SUM(E11+E12+E13+E14+E15+E16+E17+E18+E19+E20)</f>
        <v>1000798463</v>
      </c>
      <c r="F22" s="42">
        <f>SUM(F11+F12+F13+F14+F15+F16+F17+F18+F19+F20)</f>
        <v>0</v>
      </c>
      <c r="G22" s="42">
        <f>SUM(G11+G12+G13+G14+G15+G16+G17+G18+G19+G20)</f>
        <v>1000798463</v>
      </c>
      <c r="H22" s="42">
        <f>SUM(H11+H12+H13+H14+H15+H16+H17+H18+H19+H20)</f>
        <v>250758145.53</v>
      </c>
      <c r="I22" s="42">
        <f>SUM(I11+I12+I13+I14+I15+I16+I17+I18+I19+I20)</f>
        <v>216020362.65000001</v>
      </c>
      <c r="J22" s="86">
        <f>SUM(J19,J17,J15,J14)</f>
        <v>-784778100.35000002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8" t="s">
        <v>99</v>
      </c>
      <c r="I23" s="89"/>
      <c r="J23" s="87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90" t="s">
        <v>96</v>
      </c>
      <c r="C25" s="90"/>
      <c r="D25" s="90"/>
      <c r="E25" s="91" t="s">
        <v>79</v>
      </c>
      <c r="F25" s="91"/>
      <c r="G25" s="91"/>
      <c r="H25" s="91"/>
      <c r="I25" s="91"/>
      <c r="J25" s="90" t="s">
        <v>80</v>
      </c>
    </row>
    <row r="26" spans="1:10" ht="24" x14ac:dyDescent="0.2">
      <c r="A26" s="18"/>
      <c r="B26" s="90"/>
      <c r="C26" s="90"/>
      <c r="D26" s="90"/>
      <c r="E26" s="40" t="s">
        <v>81</v>
      </c>
      <c r="F26" s="41" t="s">
        <v>82</v>
      </c>
      <c r="G26" s="40" t="s">
        <v>83</v>
      </c>
      <c r="H26" s="40" t="s">
        <v>84</v>
      </c>
      <c r="I26" s="40" t="s">
        <v>85</v>
      </c>
      <c r="J26" s="90"/>
    </row>
    <row r="27" spans="1:10" ht="12" customHeight="1" x14ac:dyDescent="0.2">
      <c r="A27" s="18"/>
      <c r="B27" s="90"/>
      <c r="C27" s="90"/>
      <c r="D27" s="90"/>
      <c r="E27" s="40" t="s">
        <v>86</v>
      </c>
      <c r="F27" s="40" t="s">
        <v>87</v>
      </c>
      <c r="G27" s="40" t="s">
        <v>88</v>
      </c>
      <c r="H27" s="40" t="s">
        <v>89</v>
      </c>
      <c r="I27" s="40" t="s">
        <v>90</v>
      </c>
      <c r="J27" s="40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6" t="s">
        <v>102</v>
      </c>
      <c r="C29" s="47"/>
      <c r="D29" s="48"/>
      <c r="E29" s="49">
        <f t="shared" ref="E29:J29" si="3">+E30+E32+E33+E34+E35+E36+E37</f>
        <v>798463</v>
      </c>
      <c r="F29" s="49">
        <f t="shared" si="3"/>
        <v>0</v>
      </c>
      <c r="G29" s="49">
        <f t="shared" si="3"/>
        <v>798463</v>
      </c>
      <c r="H29" s="49">
        <f t="shared" si="3"/>
        <v>751231.08000000007</v>
      </c>
      <c r="I29" s="49">
        <f t="shared" si="3"/>
        <v>751231.08000000007</v>
      </c>
      <c r="J29" s="49">
        <f t="shared" si="3"/>
        <v>-47231.919999999969</v>
      </c>
    </row>
    <row r="30" spans="1:10" ht="12" customHeight="1" x14ac:dyDescent="0.2">
      <c r="A30" s="21"/>
      <c r="B30" s="50"/>
      <c r="C30" s="83" t="s">
        <v>73</v>
      </c>
      <c r="D30" s="84"/>
      <c r="E30" s="51">
        <v>0</v>
      </c>
      <c r="F30" s="51">
        <v>0</v>
      </c>
      <c r="G30" s="51">
        <f>+E30+F30</f>
        <v>0</v>
      </c>
      <c r="H30" s="51">
        <v>0</v>
      </c>
      <c r="I30" s="51">
        <v>0</v>
      </c>
      <c r="J30" s="51">
        <f>+I30-E30</f>
        <v>0</v>
      </c>
    </row>
    <row r="31" spans="1:10" ht="12" customHeight="1" x14ac:dyDescent="0.2">
      <c r="A31" s="21"/>
      <c r="B31" s="50"/>
      <c r="C31" s="83" t="s">
        <v>103</v>
      </c>
      <c r="D31" s="84"/>
      <c r="E31" s="51"/>
      <c r="F31" s="51"/>
      <c r="G31" s="51"/>
      <c r="H31" s="51"/>
      <c r="I31" s="51"/>
      <c r="J31" s="51"/>
    </row>
    <row r="32" spans="1:10" ht="12" customHeight="1" x14ac:dyDescent="0.2">
      <c r="A32" s="21"/>
      <c r="B32" s="50"/>
      <c r="C32" s="83" t="s">
        <v>74</v>
      </c>
      <c r="D32" s="84"/>
      <c r="E32" s="51">
        <v>0</v>
      </c>
      <c r="F32" s="51">
        <v>0</v>
      </c>
      <c r="G32" s="51">
        <f t="shared" ref="G32:G43" si="4">+E32+F32</f>
        <v>0</v>
      </c>
      <c r="H32" s="51">
        <v>0</v>
      </c>
      <c r="I32" s="51">
        <v>0</v>
      </c>
      <c r="J32" s="51">
        <f t="shared" ref="J32:J46" si="5">+I32-E32</f>
        <v>0</v>
      </c>
    </row>
    <row r="33" spans="1:11" ht="12" customHeight="1" x14ac:dyDescent="0.2">
      <c r="A33" s="21"/>
      <c r="B33" s="50"/>
      <c r="C33" s="83" t="s">
        <v>75</v>
      </c>
      <c r="D33" s="84"/>
      <c r="E33" s="51">
        <f>E14</f>
        <v>753349</v>
      </c>
      <c r="F33" s="51">
        <f>F14</f>
        <v>0</v>
      </c>
      <c r="G33" s="51">
        <f t="shared" si="4"/>
        <v>753349</v>
      </c>
      <c r="H33" s="51">
        <f>H14</f>
        <v>642659.28</v>
      </c>
      <c r="I33" s="51">
        <f>I14</f>
        <v>642659.28</v>
      </c>
      <c r="J33" s="51">
        <f t="shared" si="5"/>
        <v>-110689.71999999997</v>
      </c>
    </row>
    <row r="34" spans="1:11" ht="12" customHeight="1" x14ac:dyDescent="0.2">
      <c r="A34" s="21"/>
      <c r="B34" s="50"/>
      <c r="C34" s="83" t="s">
        <v>104</v>
      </c>
      <c r="D34" s="84"/>
      <c r="E34" s="51">
        <f>E15</f>
        <v>45114</v>
      </c>
      <c r="F34" s="51">
        <v>0</v>
      </c>
      <c r="G34" s="52">
        <f t="shared" si="4"/>
        <v>45114</v>
      </c>
      <c r="H34" s="51">
        <f t="shared" ref="H34:I34" si="6">H15</f>
        <v>108571.8</v>
      </c>
      <c r="I34" s="51">
        <f t="shared" si="6"/>
        <v>108571.8</v>
      </c>
      <c r="J34" s="52">
        <f t="shared" si="5"/>
        <v>63457.8</v>
      </c>
    </row>
    <row r="35" spans="1:11" ht="12" customHeight="1" x14ac:dyDescent="0.2">
      <c r="A35" s="21"/>
      <c r="B35" s="50"/>
      <c r="C35" s="83" t="s">
        <v>105</v>
      </c>
      <c r="D35" s="84"/>
      <c r="E35" s="51">
        <v>0</v>
      </c>
      <c r="F35" s="51">
        <v>0</v>
      </c>
      <c r="G35" s="52">
        <f t="shared" si="4"/>
        <v>0</v>
      </c>
      <c r="H35" s="51">
        <f t="shared" ref="H35:I35" si="7">H16</f>
        <v>0</v>
      </c>
      <c r="I35" s="51">
        <f t="shared" si="7"/>
        <v>0</v>
      </c>
      <c r="J35" s="51">
        <f t="shared" si="5"/>
        <v>0</v>
      </c>
    </row>
    <row r="36" spans="1:11" s="16" customFormat="1" ht="30.75" customHeight="1" x14ac:dyDescent="0.2">
      <c r="A36" s="21"/>
      <c r="B36" s="50"/>
      <c r="C36" s="83" t="s">
        <v>108</v>
      </c>
      <c r="D36" s="84"/>
      <c r="E36" s="51">
        <v>0</v>
      </c>
      <c r="F36" s="51">
        <v>0</v>
      </c>
      <c r="G36" s="51">
        <f t="shared" si="4"/>
        <v>0</v>
      </c>
      <c r="H36" s="51">
        <v>0</v>
      </c>
      <c r="I36" s="51">
        <v>0</v>
      </c>
      <c r="J36" s="51">
        <f t="shared" si="5"/>
        <v>0</v>
      </c>
    </row>
    <row r="37" spans="1:11" s="16" customFormat="1" ht="12" customHeight="1" x14ac:dyDescent="0.2">
      <c r="A37" s="21"/>
      <c r="B37" s="50"/>
      <c r="C37" s="83" t="s">
        <v>93</v>
      </c>
      <c r="D37" s="84"/>
      <c r="E37" s="52"/>
      <c r="F37" s="52"/>
      <c r="G37" s="52">
        <f t="shared" si="4"/>
        <v>0</v>
      </c>
      <c r="H37" s="52">
        <v>0</v>
      </c>
      <c r="I37" s="52">
        <v>0</v>
      </c>
      <c r="J37" s="52">
        <f t="shared" si="5"/>
        <v>0</v>
      </c>
    </row>
    <row r="38" spans="1:11" ht="12" customHeight="1" x14ac:dyDescent="0.2">
      <c r="A38" s="21"/>
      <c r="B38" s="50"/>
      <c r="C38" s="53"/>
      <c r="D38" s="54"/>
      <c r="E38" s="51"/>
      <c r="F38" s="51"/>
      <c r="G38" s="55"/>
      <c r="H38" s="51"/>
      <c r="I38" s="51"/>
      <c r="J38" s="51"/>
    </row>
    <row r="39" spans="1:11" ht="40.5" customHeight="1" x14ac:dyDescent="0.2">
      <c r="A39" s="21"/>
      <c r="B39" s="80" t="s">
        <v>109</v>
      </c>
      <c r="C39" s="81"/>
      <c r="D39" s="82"/>
      <c r="E39" s="49">
        <f>+E40+E42+E43</f>
        <v>1000000000</v>
      </c>
      <c r="F39" s="49">
        <f>+F40+F42+F43</f>
        <v>0</v>
      </c>
      <c r="G39" s="49">
        <f>+G40+G42+G43</f>
        <v>1000000000</v>
      </c>
      <c r="H39" s="49">
        <f>+H40+H42+H43</f>
        <v>250006914.45000002</v>
      </c>
      <c r="I39" s="49">
        <f>+I40+I42+I43</f>
        <v>215269131.57000002</v>
      </c>
      <c r="J39" s="49">
        <f t="shared" si="5"/>
        <v>-784730868.42999995</v>
      </c>
    </row>
    <row r="40" spans="1:11" ht="12" customHeight="1" x14ac:dyDescent="0.2">
      <c r="A40" s="21"/>
      <c r="B40" s="46"/>
      <c r="C40" s="83" t="s">
        <v>76</v>
      </c>
      <c r="D40" s="84"/>
      <c r="E40" s="51">
        <v>0</v>
      </c>
      <c r="F40" s="51">
        <v>0</v>
      </c>
      <c r="G40" s="51">
        <f t="shared" si="4"/>
        <v>0</v>
      </c>
      <c r="H40" s="51">
        <v>0</v>
      </c>
      <c r="I40" s="51">
        <v>0</v>
      </c>
      <c r="J40" s="51">
        <f t="shared" si="5"/>
        <v>0</v>
      </c>
    </row>
    <row r="41" spans="1:11" ht="12" customHeight="1" x14ac:dyDescent="0.2">
      <c r="A41" s="21"/>
      <c r="B41" s="46"/>
      <c r="C41" s="83" t="s">
        <v>104</v>
      </c>
      <c r="D41" s="84"/>
      <c r="E41" s="51"/>
      <c r="F41" s="51"/>
      <c r="G41" s="51"/>
      <c r="H41" s="51"/>
      <c r="I41" s="51"/>
      <c r="J41" s="51"/>
    </row>
    <row r="42" spans="1:11" x14ac:dyDescent="0.2">
      <c r="A42" s="21"/>
      <c r="B42" s="50"/>
      <c r="C42" s="83" t="s">
        <v>110</v>
      </c>
      <c r="D42" s="84"/>
      <c r="E42" s="52">
        <f>E17</f>
        <v>0</v>
      </c>
      <c r="F42" s="52">
        <f t="shared" ref="F42:J42" si="8">F17</f>
        <v>0</v>
      </c>
      <c r="G42" s="52">
        <f t="shared" si="8"/>
        <v>0</v>
      </c>
      <c r="H42" s="52">
        <f t="shared" si="8"/>
        <v>6914.46</v>
      </c>
      <c r="I42" s="52">
        <f t="shared" si="8"/>
        <v>6914.46</v>
      </c>
      <c r="J42" s="52">
        <f t="shared" si="8"/>
        <v>6914.46</v>
      </c>
    </row>
    <row r="43" spans="1:11" ht="25.5" customHeight="1" x14ac:dyDescent="0.2">
      <c r="A43" s="21"/>
      <c r="B43" s="50"/>
      <c r="C43" s="83" t="s">
        <v>101</v>
      </c>
      <c r="D43" s="84"/>
      <c r="E43" s="52">
        <f>E19</f>
        <v>1000000000</v>
      </c>
      <c r="F43" s="52">
        <f>F19</f>
        <v>0</v>
      </c>
      <c r="G43" s="52">
        <f t="shared" si="4"/>
        <v>1000000000</v>
      </c>
      <c r="H43" s="52">
        <f t="shared" ref="H43:J43" si="9">H19</f>
        <v>249999999.99000001</v>
      </c>
      <c r="I43" s="52">
        <f t="shared" si="9"/>
        <v>215262217.11000001</v>
      </c>
      <c r="J43" s="52">
        <f t="shared" si="9"/>
        <v>-784737782.88999999</v>
      </c>
    </row>
    <row r="44" spans="1:11" s="34" customFormat="1" ht="12" customHeight="1" x14ac:dyDescent="0.2">
      <c r="A44" s="18"/>
      <c r="B44" s="56"/>
      <c r="C44" s="57"/>
      <c r="D44" s="58"/>
      <c r="E44" s="59"/>
      <c r="F44" s="59"/>
      <c r="G44" s="59"/>
      <c r="H44" s="59"/>
      <c r="I44" s="59"/>
      <c r="J44" s="59"/>
    </row>
    <row r="45" spans="1:11" ht="12" customHeight="1" x14ac:dyDescent="0.2">
      <c r="A45" s="21"/>
      <c r="B45" s="46" t="s">
        <v>97</v>
      </c>
      <c r="C45" s="60"/>
      <c r="D45" s="54"/>
      <c r="E45" s="61">
        <f>+E46</f>
        <v>0</v>
      </c>
      <c r="F45" s="61">
        <f>+F46</f>
        <v>0</v>
      </c>
      <c r="G45" s="61">
        <f>+G46</f>
        <v>0</v>
      </c>
      <c r="H45" s="61">
        <f>+H46</f>
        <v>0</v>
      </c>
      <c r="I45" s="61">
        <f>+I46</f>
        <v>0</v>
      </c>
      <c r="J45" s="61">
        <f t="shared" si="5"/>
        <v>0</v>
      </c>
    </row>
    <row r="46" spans="1:11" ht="12" customHeight="1" x14ac:dyDescent="0.2">
      <c r="A46" s="21"/>
      <c r="B46" s="50"/>
      <c r="C46" s="83" t="s">
        <v>94</v>
      </c>
      <c r="D46" s="84"/>
      <c r="E46" s="51">
        <v>0</v>
      </c>
      <c r="F46" s="51">
        <v>0</v>
      </c>
      <c r="G46" s="51">
        <f>+E46+F46</f>
        <v>0</v>
      </c>
      <c r="H46" s="51">
        <v>0</v>
      </c>
      <c r="I46" s="51">
        <v>0</v>
      </c>
      <c r="J46" s="51">
        <f t="shared" si="5"/>
        <v>0</v>
      </c>
      <c r="K46" s="38"/>
    </row>
    <row r="47" spans="1:11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1" ht="12" customHeight="1" x14ac:dyDescent="0.2">
      <c r="A48" s="18"/>
      <c r="B48" s="30"/>
      <c r="C48" s="31"/>
      <c r="D48" s="35" t="s">
        <v>95</v>
      </c>
      <c r="E48" s="45">
        <f>+E30+E32+E33+E34+E35+E36+E37+E39+E45</f>
        <v>1000798463</v>
      </c>
      <c r="F48" s="45">
        <f>+F30+F32+F33+F34+F35+F36+F37+F39+F45</f>
        <v>0</v>
      </c>
      <c r="G48" s="45">
        <f>+G30+G32+G33+G34+G35+G36+G37+G39+G45</f>
        <v>1000798463</v>
      </c>
      <c r="H48" s="45">
        <f>+H30+H32+H33+H34+H35+H36+H37+H39+H45</f>
        <v>250758145.53000003</v>
      </c>
      <c r="I48" s="45">
        <f>+I30+I32+I33+I34+I35+I36+I37+I39+I45</f>
        <v>216020362.65000004</v>
      </c>
      <c r="J48" s="76">
        <f>+J29+J39+J45</f>
        <v>-784778100.3499999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78" t="s">
        <v>99</v>
      </c>
      <c r="I49" s="79"/>
      <c r="J49" s="77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92" t="s">
        <v>111</v>
      </c>
      <c r="C52" s="92"/>
      <c r="D52" s="92"/>
      <c r="E52" s="92"/>
      <c r="F52" s="92"/>
      <c r="G52" s="92"/>
      <c r="H52" s="92"/>
      <c r="I52" s="92"/>
      <c r="J52" s="92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2020-04-29T15:50:12Z</dcterms:modified>
</cp:coreProperties>
</file>