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COG" sheetId="1" r:id="rId1"/>
  </sheets>
  <externalReferences>
    <externalReference r:id="rId2"/>
  </externalReferences>
  <definedNames>
    <definedName name="_xlnm.Print_Area" localSheetId="0">COG!$B$1:$I$90</definedName>
    <definedName name="_xlnm.Print_Titles" localSheetId="0">COG!$1:$8</definedName>
  </definedNames>
  <calcPr calcId="145621"/>
</workbook>
</file>

<file path=xl/calcChain.xml><?xml version="1.0" encoding="utf-8"?>
<calcChain xmlns="http://schemas.openxmlformats.org/spreadsheetml/2006/main">
  <c r="F80" i="1" l="1"/>
  <c r="I80" i="1" s="1"/>
  <c r="I79" i="1"/>
  <c r="F79" i="1"/>
  <c r="F78" i="1"/>
  <c r="I78" i="1" s="1"/>
  <c r="I77" i="1"/>
  <c r="F77" i="1"/>
  <c r="F76" i="1"/>
  <c r="I76" i="1" s="1"/>
  <c r="I75" i="1"/>
  <c r="F75" i="1"/>
  <c r="F74" i="1"/>
  <c r="I74" i="1" s="1"/>
  <c r="H73" i="1"/>
  <c r="G73" i="1"/>
  <c r="E73" i="1"/>
  <c r="D73" i="1"/>
  <c r="F73" i="1" s="1"/>
  <c r="I73" i="1" s="1"/>
  <c r="F72" i="1"/>
  <c r="I72" i="1" s="1"/>
  <c r="I71" i="1"/>
  <c r="F71" i="1"/>
  <c r="F70" i="1"/>
  <c r="I70" i="1" s="1"/>
  <c r="H69" i="1"/>
  <c r="G69" i="1"/>
  <c r="E69" i="1"/>
  <c r="D69" i="1"/>
  <c r="F69" i="1" s="1"/>
  <c r="I69" i="1" s="1"/>
  <c r="F68" i="1"/>
  <c r="I68" i="1" s="1"/>
  <c r="I67" i="1"/>
  <c r="F67" i="1"/>
  <c r="F66" i="1"/>
  <c r="I66" i="1" s="1"/>
  <c r="I65" i="1"/>
  <c r="F65" i="1"/>
  <c r="F64" i="1"/>
  <c r="I64" i="1" s="1"/>
  <c r="I63" i="1"/>
  <c r="F63" i="1"/>
  <c r="F62" i="1"/>
  <c r="I62" i="1" s="1"/>
  <c r="H61" i="1"/>
  <c r="G61" i="1"/>
  <c r="E61" i="1"/>
  <c r="D61" i="1"/>
  <c r="F61" i="1" s="1"/>
  <c r="I61" i="1" s="1"/>
  <c r="F60" i="1"/>
  <c r="I60" i="1" s="1"/>
  <c r="I59" i="1"/>
  <c r="F59" i="1"/>
  <c r="F58" i="1"/>
  <c r="I58" i="1" s="1"/>
  <c r="H57" i="1"/>
  <c r="G57" i="1"/>
  <c r="E57" i="1"/>
  <c r="D57" i="1"/>
  <c r="F57" i="1" s="1"/>
  <c r="I57" i="1" s="1"/>
  <c r="F56" i="1"/>
  <c r="I56" i="1" s="1"/>
  <c r="I55" i="1"/>
  <c r="F55" i="1"/>
  <c r="F54" i="1"/>
  <c r="I54" i="1" s="1"/>
  <c r="I53" i="1"/>
  <c r="F53" i="1"/>
  <c r="F52" i="1"/>
  <c r="I52" i="1" s="1"/>
  <c r="I51" i="1"/>
  <c r="F51" i="1"/>
  <c r="F50" i="1"/>
  <c r="I50" i="1" s="1"/>
  <c r="H49" i="1"/>
  <c r="G49" i="1"/>
  <c r="D49" i="1"/>
  <c r="F49" i="1" s="1"/>
  <c r="I49" i="1" s="1"/>
  <c r="H48" i="1"/>
  <c r="G48" i="1"/>
  <c r="F48" i="1"/>
  <c r="I48" i="1" s="1"/>
  <c r="E48" i="1"/>
  <c r="E47" i="1" s="1"/>
  <c r="D48" i="1"/>
  <c r="H47" i="1"/>
  <c r="G47" i="1"/>
  <c r="D47" i="1"/>
  <c r="F47" i="1" s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F37" i="1" s="1"/>
  <c r="I37" i="1" s="1"/>
  <c r="F38" i="1"/>
  <c r="I38" i="1" s="1"/>
  <c r="H37" i="1"/>
  <c r="G37" i="1"/>
  <c r="E37" i="1"/>
  <c r="D37" i="1"/>
  <c r="H35" i="1"/>
  <c r="G35" i="1"/>
  <c r="F35" i="1"/>
  <c r="I35" i="1" s="1"/>
  <c r="E35" i="1"/>
  <c r="D35" i="1"/>
  <c r="H34" i="1"/>
  <c r="G34" i="1"/>
  <c r="E34" i="1"/>
  <c r="D34" i="1"/>
  <c r="F34" i="1" s="1"/>
  <c r="I34" i="1" s="1"/>
  <c r="I33" i="1"/>
  <c r="F33" i="1"/>
  <c r="H32" i="1"/>
  <c r="G32" i="1"/>
  <c r="E32" i="1"/>
  <c r="D32" i="1"/>
  <c r="F32" i="1" s="1"/>
  <c r="I32" i="1" s="1"/>
  <c r="H31" i="1"/>
  <c r="G31" i="1"/>
  <c r="F31" i="1"/>
  <c r="I31" i="1" s="1"/>
  <c r="E31" i="1"/>
  <c r="D31" i="1"/>
  <c r="H30" i="1"/>
  <c r="G30" i="1"/>
  <c r="E30" i="1"/>
  <c r="D30" i="1"/>
  <c r="F30" i="1" s="1"/>
  <c r="I30" i="1" s="1"/>
  <c r="H29" i="1"/>
  <c r="G29" i="1"/>
  <c r="F29" i="1"/>
  <c r="I29" i="1" s="1"/>
  <c r="E29" i="1"/>
  <c r="D29" i="1"/>
  <c r="H28" i="1"/>
  <c r="H27" i="1" s="1"/>
  <c r="G28" i="1"/>
  <c r="E28" i="1"/>
  <c r="D28" i="1"/>
  <c r="F28" i="1" s="1"/>
  <c r="G27" i="1"/>
  <c r="E27" i="1"/>
  <c r="H26" i="1"/>
  <c r="G26" i="1"/>
  <c r="E26" i="1"/>
  <c r="D26" i="1"/>
  <c r="F26" i="1" s="1"/>
  <c r="I26" i="1" s="1"/>
  <c r="I25" i="1"/>
  <c r="F25" i="1"/>
  <c r="F24" i="1"/>
  <c r="I24" i="1" s="1"/>
  <c r="H23" i="1"/>
  <c r="G23" i="1"/>
  <c r="F23" i="1"/>
  <c r="I23" i="1" s="1"/>
  <c r="E23" i="1"/>
  <c r="D23" i="1"/>
  <c r="F22" i="1"/>
  <c r="I22" i="1" s="1"/>
  <c r="H21" i="1"/>
  <c r="G21" i="1"/>
  <c r="F21" i="1"/>
  <c r="I21" i="1" s="1"/>
  <c r="E21" i="1"/>
  <c r="D21" i="1"/>
  <c r="F20" i="1"/>
  <c r="H19" i="1"/>
  <c r="G19" i="1"/>
  <c r="E19" i="1"/>
  <c r="D19" i="1"/>
  <c r="F19" i="1" s="1"/>
  <c r="I19" i="1" s="1"/>
  <c r="H18" i="1"/>
  <c r="H17" i="1" s="1"/>
  <c r="G18" i="1"/>
  <c r="G17" i="1" s="1"/>
  <c r="E18" i="1"/>
  <c r="D18" i="1"/>
  <c r="F18" i="1" s="1"/>
  <c r="I18" i="1" s="1"/>
  <c r="E17" i="1"/>
  <c r="H16" i="1"/>
  <c r="G16" i="1"/>
  <c r="E16" i="1"/>
  <c r="D16" i="1"/>
  <c r="F16" i="1" s="1"/>
  <c r="I16" i="1" s="1"/>
  <c r="H15" i="1"/>
  <c r="G15" i="1"/>
  <c r="E15" i="1"/>
  <c r="D15" i="1"/>
  <c r="F15" i="1" s="1"/>
  <c r="I15" i="1" s="1"/>
  <c r="H14" i="1"/>
  <c r="G14" i="1"/>
  <c r="E14" i="1"/>
  <c r="D14" i="1"/>
  <c r="F14" i="1" s="1"/>
  <c r="I14" i="1" s="1"/>
  <c r="H13" i="1"/>
  <c r="G13" i="1"/>
  <c r="E13" i="1"/>
  <c r="D13" i="1"/>
  <c r="F13" i="1" s="1"/>
  <c r="I13" i="1" s="1"/>
  <c r="H12" i="1"/>
  <c r="G12" i="1"/>
  <c r="E12" i="1"/>
  <c r="D12" i="1"/>
  <c r="F12" i="1" s="1"/>
  <c r="I12" i="1" s="1"/>
  <c r="D11" i="1"/>
  <c r="F11" i="1" s="1"/>
  <c r="I11" i="1" s="1"/>
  <c r="H10" i="1"/>
  <c r="G10" i="1"/>
  <c r="E10" i="1"/>
  <c r="E9" i="1" s="1"/>
  <c r="E81" i="1" s="1"/>
  <c r="D10" i="1"/>
  <c r="F10" i="1" s="1"/>
  <c r="I10" i="1" s="1"/>
  <c r="H9" i="1"/>
  <c r="H81" i="1" s="1"/>
  <c r="G9" i="1"/>
  <c r="D9" i="1"/>
  <c r="F9" i="1" s="1"/>
  <c r="F27" i="1" l="1"/>
  <c r="I27" i="1" s="1"/>
  <c r="I28" i="1"/>
  <c r="I9" i="1"/>
  <c r="I81" i="1" s="1"/>
  <c r="G81" i="1"/>
  <c r="I39" i="1"/>
  <c r="D27" i="1"/>
  <c r="D81" i="1" s="1"/>
  <c r="D17" i="1"/>
  <c r="F17" i="1" s="1"/>
  <c r="I17" i="1" s="1"/>
  <c r="F81" i="1" l="1"/>
</calcChain>
</file>

<file path=xl/sharedStrings.xml><?xml version="1.0" encoding="utf-8"?>
<sst xmlns="http://schemas.openxmlformats.org/spreadsheetml/2006/main" count="87" uniqueCount="87">
  <si>
    <t>Fondo Auxiliar para la Administración de Justicia del Estado de Baja California</t>
  </si>
  <si>
    <t>Estado Analítico del Ejercicio del Presupuesto de Egresos</t>
  </si>
  <si>
    <t>Clasificación por Objeto del Gasto (Capítulo y Concepto)</t>
  </si>
  <si>
    <t>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</si>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</sst>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25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40" fontId="0" fillId="0" borderId="0" xfId="0" applyNumberFormat="1" applyFill="1"/>
    <xf numFmtId="4" fontId="0" fillId="0" borderId="0" xfId="0" applyNumberForma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4" fontId="5" fillId="2" borderId="3" xfId="1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4" fontId="8" fillId="2" borderId="1" xfId="1" applyNumberFormat="1" applyFont="1" applyFill="1" applyBorder="1" applyAlignment="1">
      <alignment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5" fillId="0" borderId="0" xfId="0" applyFont="1"/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2" name="1 CuadroTexto"/>
        <xdr:cNvSpPr txBox="1"/>
      </xdr:nvSpPr>
      <xdr:spPr>
        <a:xfrm>
          <a:off x="6791325" y="16144875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2771775</xdr:colOff>
      <xdr:row>84</xdr:row>
      <xdr:rowOff>180975</xdr:rowOff>
    </xdr:from>
    <xdr:to>
      <xdr:col>5</xdr:col>
      <xdr:colOff>114300</xdr:colOff>
      <xdr:row>89</xdr:row>
      <xdr:rowOff>95250</xdr:rowOff>
    </xdr:to>
    <xdr:sp macro="" textlink="">
      <xdr:nvSpPr>
        <xdr:cNvPr id="3" name="2 CuadroTexto"/>
        <xdr:cNvSpPr txBox="1"/>
      </xdr:nvSpPr>
      <xdr:spPr>
        <a:xfrm>
          <a:off x="3238500" y="1613535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4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84</xdr:row>
      <xdr:rowOff>180975</xdr:rowOff>
    </xdr:from>
    <xdr:to>
      <xdr:col>2</xdr:col>
      <xdr:colOff>2571750</xdr:colOff>
      <xdr:row>90</xdr:row>
      <xdr:rowOff>66675</xdr:rowOff>
    </xdr:to>
    <xdr:sp macro="" textlink="">
      <xdr:nvSpPr>
        <xdr:cNvPr id="9" name="8 CuadroTexto"/>
        <xdr:cNvSpPr txBox="1"/>
      </xdr:nvSpPr>
      <xdr:spPr>
        <a:xfrm>
          <a:off x="266700" y="16135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04_CUARTO_TRIMESTRE_2021/FA_2021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F13">
            <v>6195624.6399999997</v>
          </cell>
          <cell r="G13">
            <v>0</v>
          </cell>
          <cell r="I13">
            <v>6195624.6399999997</v>
          </cell>
          <cell r="J13">
            <v>5794745.0599999996</v>
          </cell>
        </row>
        <row r="18">
          <cell r="F18">
            <v>0</v>
          </cell>
        </row>
        <row r="23">
          <cell r="F23">
            <v>8434442.1400000006</v>
          </cell>
          <cell r="G23">
            <v>572890</v>
          </cell>
          <cell r="I23">
            <v>9007332.1400000006</v>
          </cell>
          <cell r="J23">
            <v>7423235.5299999993</v>
          </cell>
        </row>
        <row r="34">
          <cell r="F34">
            <v>2039225.2749999999</v>
          </cell>
          <cell r="G34">
            <v>0</v>
          </cell>
          <cell r="I34">
            <v>2009361.5699999998</v>
          </cell>
          <cell r="J34">
            <v>1941734.34</v>
          </cell>
        </row>
        <row r="43">
          <cell r="F43">
            <v>3994378.3499999996</v>
          </cell>
          <cell r="G43">
            <v>5000</v>
          </cell>
          <cell r="I43">
            <v>3999379.1999999997</v>
          </cell>
          <cell r="J43">
            <v>3842081.5799999996</v>
          </cell>
        </row>
        <row r="62">
          <cell r="F62">
            <v>786092.87</v>
          </cell>
          <cell r="G62">
            <v>-5000</v>
          </cell>
          <cell r="I62">
            <v>0</v>
          </cell>
          <cell r="J62">
            <v>0</v>
          </cell>
        </row>
        <row r="65">
          <cell r="F65">
            <v>17434540.960000001</v>
          </cell>
          <cell r="G65">
            <v>-572890</v>
          </cell>
          <cell r="I65">
            <v>16861650.960000001</v>
          </cell>
          <cell r="J65">
            <v>16185959.859999999</v>
          </cell>
        </row>
        <row r="70">
          <cell r="F70">
            <v>88850.235000000001</v>
          </cell>
          <cell r="G70">
            <v>0</v>
          </cell>
          <cell r="I70">
            <v>63450.479999999996</v>
          </cell>
          <cell r="J70">
            <v>63450.479999999996</v>
          </cell>
        </row>
        <row r="84">
          <cell r="F84">
            <v>86893.209999999992</v>
          </cell>
          <cell r="G84">
            <v>0</v>
          </cell>
          <cell r="I84">
            <v>4797.1100000000006</v>
          </cell>
          <cell r="J84">
            <v>4797.1100000000006</v>
          </cell>
        </row>
        <row r="91">
          <cell r="F91">
            <v>9212.24</v>
          </cell>
          <cell r="G91">
            <v>0</v>
          </cell>
          <cell r="I91">
            <v>3542.24</v>
          </cell>
          <cell r="J91">
            <v>3542.24</v>
          </cell>
        </row>
        <row r="115">
          <cell r="F115">
            <v>110785.5</v>
          </cell>
          <cell r="G115">
            <v>0</v>
          </cell>
          <cell r="I115">
            <v>0</v>
          </cell>
          <cell r="J115">
            <v>0</v>
          </cell>
        </row>
        <row r="127">
          <cell r="F127">
            <v>16473.599999999999</v>
          </cell>
          <cell r="G127">
            <v>0</v>
          </cell>
          <cell r="I127">
            <v>1676.99</v>
          </cell>
          <cell r="J127">
            <v>67.989999999999995</v>
          </cell>
        </row>
        <row r="144">
          <cell r="F144">
            <v>194442.52</v>
          </cell>
          <cell r="G144">
            <v>29959.99</v>
          </cell>
          <cell r="I144">
            <v>191359</v>
          </cell>
          <cell r="J144">
            <v>138595</v>
          </cell>
        </row>
        <row r="159">
          <cell r="F159">
            <v>4047182.42</v>
          </cell>
          <cell r="G159">
            <v>0</v>
          </cell>
          <cell r="I159">
            <v>2923658.54</v>
          </cell>
          <cell r="J159">
            <v>2701647.23</v>
          </cell>
        </row>
        <row r="168">
          <cell r="F168">
            <v>3613660.4699999997</v>
          </cell>
          <cell r="G168">
            <v>0</v>
          </cell>
          <cell r="I168">
            <v>3193552.51</v>
          </cell>
          <cell r="J168">
            <v>3123637.9099999997</v>
          </cell>
        </row>
        <row r="183">
          <cell r="F183">
            <v>1129440</v>
          </cell>
          <cell r="G183">
            <v>-29959.99</v>
          </cell>
          <cell r="I183">
            <v>855511.64</v>
          </cell>
          <cell r="J183">
            <v>438132</v>
          </cell>
        </row>
        <row r="193">
          <cell r="F193">
            <v>16570.57</v>
          </cell>
          <cell r="G193">
            <v>0</v>
          </cell>
          <cell r="I193">
            <v>0</v>
          </cell>
          <cell r="J193">
            <v>0</v>
          </cell>
        </row>
        <row r="219">
          <cell r="F219">
            <v>595702</v>
          </cell>
          <cell r="G219">
            <v>0</v>
          </cell>
          <cell r="I219">
            <v>266938.56</v>
          </cell>
          <cell r="J219">
            <v>266669.56</v>
          </cell>
        </row>
        <row r="234">
          <cell r="F234">
            <v>54600</v>
          </cell>
          <cell r="G234">
            <v>0</v>
          </cell>
          <cell r="I234">
            <v>38148.5</v>
          </cell>
          <cell r="J234">
            <v>3565.5</v>
          </cell>
        </row>
        <row r="253">
          <cell r="F253">
            <v>0</v>
          </cell>
          <cell r="G253">
            <v>0</v>
          </cell>
          <cell r="I253">
            <v>0</v>
          </cell>
          <cell r="J253">
            <v>0</v>
          </cell>
        </row>
        <row r="262">
          <cell r="F262">
            <v>0</v>
          </cell>
          <cell r="I262">
            <v>0</v>
          </cell>
          <cell r="J262">
            <v>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abSelected="1" workbookViewId="0">
      <selection activeCell="J3" sqref="J3"/>
    </sheetView>
  </sheetViews>
  <sheetFormatPr baseColWidth="10" defaultRowHeight="15" x14ac:dyDescent="0.25"/>
  <cols>
    <col min="1" max="1" width="2.42578125" style="2" customWidth="1"/>
    <col min="2" max="2" width="4.5703125" style="24" customWidth="1"/>
    <col min="3" max="3" width="57.28515625" style="24" customWidth="1"/>
    <col min="4" max="9" width="12.7109375" style="24" customWidth="1"/>
    <col min="10" max="10" width="3.7109375" style="2" customWidth="1"/>
    <col min="11" max="11" width="12.7109375" style="2" bestFit="1" customWidth="1"/>
    <col min="12" max="12" width="11.7109375" style="2" bestFit="1" customWidth="1"/>
    <col min="13" max="16384" width="11.42578125" style="2"/>
  </cols>
  <sheetData>
    <row r="1" spans="2:12" ht="15.75" x14ac:dyDescent="0.25">
      <c r="B1" s="1" t="s">
        <v>0</v>
      </c>
      <c r="C1" s="1"/>
      <c r="D1" s="1"/>
      <c r="E1" s="1"/>
      <c r="F1" s="1"/>
      <c r="G1" s="1"/>
      <c r="H1" s="1"/>
      <c r="I1" s="1"/>
    </row>
    <row r="2" spans="2:12" x14ac:dyDescent="0.25">
      <c r="B2" s="3" t="s">
        <v>1</v>
      </c>
      <c r="C2" s="3"/>
      <c r="D2" s="3"/>
      <c r="E2" s="3"/>
      <c r="F2" s="3"/>
      <c r="G2" s="3"/>
      <c r="H2" s="3"/>
      <c r="I2" s="3"/>
    </row>
    <row r="3" spans="2:12" x14ac:dyDescent="0.25">
      <c r="B3" s="3" t="s">
        <v>2</v>
      </c>
      <c r="C3" s="3"/>
      <c r="D3" s="3"/>
      <c r="E3" s="3"/>
      <c r="F3" s="3"/>
      <c r="G3" s="3"/>
      <c r="H3" s="3"/>
      <c r="I3" s="3"/>
    </row>
    <row r="4" spans="2:12" x14ac:dyDescent="0.25">
      <c r="B4" s="3" t="s">
        <v>3</v>
      </c>
      <c r="C4" s="3"/>
      <c r="D4" s="3"/>
      <c r="E4" s="3"/>
      <c r="F4" s="3"/>
      <c r="G4" s="3"/>
      <c r="H4" s="3"/>
      <c r="I4" s="3"/>
    </row>
    <row r="5" spans="2:12" ht="6.75" customHeight="1" x14ac:dyDescent="0.25">
      <c r="B5" s="4"/>
      <c r="C5" s="4"/>
      <c r="D5" s="4"/>
      <c r="E5" s="4"/>
      <c r="F5" s="4"/>
      <c r="G5" s="4"/>
      <c r="H5" s="4"/>
      <c r="I5" s="4"/>
    </row>
    <row r="6" spans="2:12" x14ac:dyDescent="0.25">
      <c r="B6" s="5" t="s">
        <v>4</v>
      </c>
      <c r="C6" s="5"/>
      <c r="D6" s="6" t="s">
        <v>5</v>
      </c>
      <c r="E6" s="6"/>
      <c r="F6" s="6"/>
      <c r="G6" s="6"/>
      <c r="H6" s="6"/>
      <c r="I6" s="6" t="s">
        <v>6</v>
      </c>
    </row>
    <row r="7" spans="2:12" ht="22.5" x14ac:dyDescent="0.25">
      <c r="B7" s="5"/>
      <c r="C7" s="5"/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6"/>
    </row>
    <row r="8" spans="2:12" ht="11.25" customHeight="1" x14ac:dyDescent="0.25">
      <c r="B8" s="5"/>
      <c r="C8" s="5"/>
      <c r="D8" s="7">
        <v>1</v>
      </c>
      <c r="E8" s="7">
        <v>2</v>
      </c>
      <c r="F8" s="7" t="s">
        <v>12</v>
      </c>
      <c r="G8" s="7">
        <v>4</v>
      </c>
      <c r="H8" s="7">
        <v>5</v>
      </c>
      <c r="I8" s="7" t="s">
        <v>13</v>
      </c>
    </row>
    <row r="9" spans="2:12" x14ac:dyDescent="0.25">
      <c r="B9" s="8" t="s">
        <v>14</v>
      </c>
      <c r="C9" s="9"/>
      <c r="D9" s="10">
        <f>SUM(D10:D16)</f>
        <v>38884304.234999999</v>
      </c>
      <c r="E9" s="10">
        <f>SUM(E10:E16)</f>
        <v>0</v>
      </c>
      <c r="F9" s="10">
        <f t="shared" ref="F9:F17" si="0">+D9+E9</f>
        <v>38884304.234999999</v>
      </c>
      <c r="G9" s="10">
        <f>SUM(G10:G16)</f>
        <v>38073348.510000005</v>
      </c>
      <c r="H9" s="10">
        <f>SUM(H10:H16)</f>
        <v>35187756.369999997</v>
      </c>
      <c r="I9" s="10">
        <f t="shared" ref="I9:I72" si="1">+F9-G9</f>
        <v>810955.72499999404</v>
      </c>
      <c r="K9" s="11"/>
      <c r="L9" s="12"/>
    </row>
    <row r="10" spans="2:12" x14ac:dyDescent="0.25">
      <c r="B10" s="13"/>
      <c r="C10" s="14" t="s">
        <v>15</v>
      </c>
      <c r="D10" s="15">
        <f>SUM([1]PDA_ESPECIFICA!F13)</f>
        <v>6195624.6399999997</v>
      </c>
      <c r="E10" s="15">
        <f>SUM([1]PDA_ESPECIFICA!G13)</f>
        <v>0</v>
      </c>
      <c r="F10" s="16">
        <f t="shared" ref="F10:F16" si="2">D10+E10</f>
        <v>6195624.6399999997</v>
      </c>
      <c r="G10" s="15">
        <f>SUM([1]PDA_ESPECIFICA!I13)</f>
        <v>6195624.6399999997</v>
      </c>
      <c r="H10" s="15">
        <f>SUM([1]PDA_ESPECIFICA!J13)</f>
        <v>5794745.0599999996</v>
      </c>
      <c r="I10" s="15">
        <f t="shared" si="1"/>
        <v>0</v>
      </c>
    </row>
    <row r="11" spans="2:12" x14ac:dyDescent="0.25">
      <c r="B11" s="13"/>
      <c r="C11" s="14" t="s">
        <v>16</v>
      </c>
      <c r="D11" s="15">
        <f>SUM([1]PDA_ESPECIFICA!F18)</f>
        <v>0</v>
      </c>
      <c r="E11" s="15">
        <v>0</v>
      </c>
      <c r="F11" s="16">
        <f t="shared" si="2"/>
        <v>0</v>
      </c>
      <c r="G11" s="15">
        <v>0</v>
      </c>
      <c r="H11" s="15">
        <v>0</v>
      </c>
      <c r="I11" s="15">
        <f t="shared" si="1"/>
        <v>0</v>
      </c>
    </row>
    <row r="12" spans="2:12" x14ac:dyDescent="0.25">
      <c r="B12" s="13"/>
      <c r="C12" s="14" t="s">
        <v>17</v>
      </c>
      <c r="D12" s="15">
        <f>SUM([1]PDA_ESPECIFICA!F23)</f>
        <v>8434442.1400000006</v>
      </c>
      <c r="E12" s="15">
        <f>SUM([1]PDA_ESPECIFICA!G23)</f>
        <v>572890</v>
      </c>
      <c r="F12" s="16">
        <f t="shared" si="2"/>
        <v>9007332.1400000006</v>
      </c>
      <c r="G12" s="15">
        <f>SUM([1]PDA_ESPECIFICA!I23)</f>
        <v>9007332.1400000006</v>
      </c>
      <c r="H12" s="15">
        <f>SUM([1]PDA_ESPECIFICA!J23)</f>
        <v>7423235.5299999993</v>
      </c>
      <c r="I12" s="15">
        <f t="shared" si="1"/>
        <v>0</v>
      </c>
    </row>
    <row r="13" spans="2:12" x14ac:dyDescent="0.25">
      <c r="B13" s="13"/>
      <c r="C13" s="14" t="s">
        <v>18</v>
      </c>
      <c r="D13" s="15">
        <f>SUM([1]PDA_ESPECIFICA!F34)</f>
        <v>2039225.2749999999</v>
      </c>
      <c r="E13" s="15">
        <f>SUM([1]PDA_ESPECIFICA!G34)</f>
        <v>0</v>
      </c>
      <c r="F13" s="16">
        <f t="shared" si="2"/>
        <v>2039225.2749999999</v>
      </c>
      <c r="G13" s="15">
        <f>SUM([1]PDA_ESPECIFICA!I34)</f>
        <v>2009361.5699999998</v>
      </c>
      <c r="H13" s="15">
        <f>SUM([1]PDA_ESPECIFICA!J34)</f>
        <v>1941734.34</v>
      </c>
      <c r="I13" s="15">
        <f t="shared" si="1"/>
        <v>29863.705000000075</v>
      </c>
    </row>
    <row r="14" spans="2:12" x14ac:dyDescent="0.25">
      <c r="B14" s="13"/>
      <c r="C14" s="14" t="s">
        <v>19</v>
      </c>
      <c r="D14" s="15">
        <f>SUM([1]PDA_ESPECIFICA!F43)</f>
        <v>3994378.3499999996</v>
      </c>
      <c r="E14" s="15">
        <f>SUM([1]PDA_ESPECIFICA!G43)</f>
        <v>5000</v>
      </c>
      <c r="F14" s="16">
        <f t="shared" si="2"/>
        <v>3999378.3499999996</v>
      </c>
      <c r="G14" s="15">
        <f>SUM([1]PDA_ESPECIFICA!I43)</f>
        <v>3999379.1999999997</v>
      </c>
      <c r="H14" s="15">
        <f>SUM([1]PDA_ESPECIFICA!J43)</f>
        <v>3842081.5799999996</v>
      </c>
      <c r="I14" s="15">
        <f t="shared" si="1"/>
        <v>-0.85000000009313226</v>
      </c>
    </row>
    <row r="15" spans="2:12" x14ac:dyDescent="0.25">
      <c r="B15" s="13"/>
      <c r="C15" s="14" t="s">
        <v>20</v>
      </c>
      <c r="D15" s="15">
        <f>SUM([1]PDA_ESPECIFICA!F62)</f>
        <v>786092.87</v>
      </c>
      <c r="E15" s="15">
        <f>SUM([1]PDA_ESPECIFICA!G62)</f>
        <v>-5000</v>
      </c>
      <c r="F15" s="16">
        <f t="shared" si="2"/>
        <v>781092.87</v>
      </c>
      <c r="G15" s="15">
        <f>SUM([1]PDA_ESPECIFICA!I62)</f>
        <v>0</v>
      </c>
      <c r="H15" s="15">
        <f>SUM([1]PDA_ESPECIFICA!J62)</f>
        <v>0</v>
      </c>
      <c r="I15" s="15">
        <f t="shared" si="1"/>
        <v>781092.87</v>
      </c>
    </row>
    <row r="16" spans="2:12" x14ac:dyDescent="0.25">
      <c r="B16" s="13"/>
      <c r="C16" s="14" t="s">
        <v>21</v>
      </c>
      <c r="D16" s="15">
        <f>SUM([1]PDA_ESPECIFICA!F65)</f>
        <v>17434540.960000001</v>
      </c>
      <c r="E16" s="15">
        <f>SUM([1]PDA_ESPECIFICA!G65)</f>
        <v>-572890</v>
      </c>
      <c r="F16" s="16">
        <f t="shared" si="2"/>
        <v>16861650.960000001</v>
      </c>
      <c r="G16" s="15">
        <f>SUM([1]PDA_ESPECIFICA!I65)</f>
        <v>16861650.960000001</v>
      </c>
      <c r="H16" s="15">
        <f>SUM([1]PDA_ESPECIFICA!J65)</f>
        <v>16185959.859999999</v>
      </c>
      <c r="I16" s="15">
        <f t="shared" si="1"/>
        <v>0</v>
      </c>
    </row>
    <row r="17" spans="2:12" x14ac:dyDescent="0.25">
      <c r="B17" s="8" t="s">
        <v>22</v>
      </c>
      <c r="C17" s="9"/>
      <c r="D17" s="10">
        <f>SUM(D18:D26)</f>
        <v>312214.78499999997</v>
      </c>
      <c r="E17" s="10">
        <f>SUM(E18:E26)</f>
        <v>0</v>
      </c>
      <c r="F17" s="10">
        <f t="shared" si="0"/>
        <v>312214.78499999997</v>
      </c>
      <c r="G17" s="10">
        <f>SUM(G18:G26)</f>
        <v>73466.820000000007</v>
      </c>
      <c r="H17" s="10">
        <f>SUM(H18:H26)</f>
        <v>71857.820000000007</v>
      </c>
      <c r="I17" s="10">
        <f t="shared" si="1"/>
        <v>238747.96499999997</v>
      </c>
      <c r="K17" s="11"/>
      <c r="L17" s="12"/>
    </row>
    <row r="18" spans="2:12" x14ac:dyDescent="0.25">
      <c r="B18" s="13"/>
      <c r="C18" s="14" t="s">
        <v>23</v>
      </c>
      <c r="D18" s="16">
        <f>SUM([1]PDA_ESPECIFICA!F70)</f>
        <v>88850.235000000001</v>
      </c>
      <c r="E18" s="16">
        <f>SUM([1]PDA_ESPECIFICA!G70)</f>
        <v>0</v>
      </c>
      <c r="F18" s="16">
        <f t="shared" ref="F18:F26" si="3">D18+E18</f>
        <v>88850.235000000001</v>
      </c>
      <c r="G18" s="16">
        <f>SUM([1]PDA_ESPECIFICA!I70)</f>
        <v>63450.479999999996</v>
      </c>
      <c r="H18" s="16">
        <f>SUM([1]PDA_ESPECIFICA!J70)</f>
        <v>63450.479999999996</v>
      </c>
      <c r="I18" s="15">
        <f t="shared" si="1"/>
        <v>25399.755000000005</v>
      </c>
    </row>
    <row r="19" spans="2:12" x14ac:dyDescent="0.25">
      <c r="B19" s="13"/>
      <c r="C19" s="14" t="s">
        <v>24</v>
      </c>
      <c r="D19" s="16">
        <f>SUM([1]PDA_ESPECIFICA!F84)</f>
        <v>86893.209999999992</v>
      </c>
      <c r="E19" s="16">
        <f>SUM([1]PDA_ESPECIFICA!G84)</f>
        <v>0</v>
      </c>
      <c r="F19" s="16">
        <f t="shared" si="3"/>
        <v>86893.209999999992</v>
      </c>
      <c r="G19" s="16">
        <f>SUM([1]PDA_ESPECIFICA!I84)</f>
        <v>4797.1100000000006</v>
      </c>
      <c r="H19" s="16">
        <f>SUM([1]PDA_ESPECIFICA!J84)</f>
        <v>4797.1100000000006</v>
      </c>
      <c r="I19" s="15">
        <f t="shared" si="1"/>
        <v>82096.099999999991</v>
      </c>
    </row>
    <row r="20" spans="2:12" x14ac:dyDescent="0.25">
      <c r="B20" s="13"/>
      <c r="C20" s="14" t="s">
        <v>25</v>
      </c>
      <c r="D20" s="16">
        <v>0</v>
      </c>
      <c r="E20" s="16">
        <v>0</v>
      </c>
      <c r="F20" s="16">
        <f t="shared" si="3"/>
        <v>0</v>
      </c>
      <c r="G20" s="16">
        <v>0</v>
      </c>
      <c r="H20" s="16">
        <v>0</v>
      </c>
      <c r="I20" s="15">
        <v>0</v>
      </c>
    </row>
    <row r="21" spans="2:12" x14ac:dyDescent="0.25">
      <c r="B21" s="13"/>
      <c r="C21" s="14" t="s">
        <v>26</v>
      </c>
      <c r="D21" s="16">
        <f>SUM([1]PDA_ESPECIFICA!F91)</f>
        <v>9212.24</v>
      </c>
      <c r="E21" s="16">
        <f>SUM([1]PDA_ESPECIFICA!G91)</f>
        <v>0</v>
      </c>
      <c r="F21" s="16">
        <f t="shared" si="3"/>
        <v>9212.24</v>
      </c>
      <c r="G21" s="16">
        <f>SUM([1]PDA_ESPECIFICA!I91)</f>
        <v>3542.24</v>
      </c>
      <c r="H21" s="16">
        <f>SUM([1]PDA_ESPECIFICA!J91)</f>
        <v>3542.24</v>
      </c>
      <c r="I21" s="15">
        <f t="shared" si="1"/>
        <v>5670</v>
      </c>
    </row>
    <row r="22" spans="2:12" x14ac:dyDescent="0.25">
      <c r="B22" s="13"/>
      <c r="C22" s="14" t="s">
        <v>27</v>
      </c>
      <c r="D22" s="16">
        <v>0</v>
      </c>
      <c r="E22" s="16">
        <v>0</v>
      </c>
      <c r="F22" s="16">
        <f t="shared" si="3"/>
        <v>0</v>
      </c>
      <c r="G22" s="16">
        <v>0</v>
      </c>
      <c r="H22" s="16">
        <v>0</v>
      </c>
      <c r="I22" s="15">
        <f t="shared" si="1"/>
        <v>0</v>
      </c>
    </row>
    <row r="23" spans="2:12" x14ac:dyDescent="0.25">
      <c r="B23" s="13"/>
      <c r="C23" s="14" t="s">
        <v>28</v>
      </c>
      <c r="D23" s="16">
        <f>SUM([1]PDA_ESPECIFICA!F115)</f>
        <v>110785.5</v>
      </c>
      <c r="E23" s="16">
        <f>SUM([1]PDA_ESPECIFICA!G115)</f>
        <v>0</v>
      </c>
      <c r="F23" s="16">
        <f t="shared" si="3"/>
        <v>110785.5</v>
      </c>
      <c r="G23" s="16">
        <f>SUM([1]PDA_ESPECIFICA!I115)</f>
        <v>0</v>
      </c>
      <c r="H23" s="16">
        <f>SUM([1]PDA_ESPECIFICA!J115)</f>
        <v>0</v>
      </c>
      <c r="I23" s="15">
        <f t="shared" si="1"/>
        <v>110785.5</v>
      </c>
    </row>
    <row r="24" spans="2:12" x14ac:dyDescent="0.25">
      <c r="B24" s="13"/>
      <c r="C24" s="14" t="s">
        <v>29</v>
      </c>
      <c r="D24" s="16">
        <v>0</v>
      </c>
      <c r="E24" s="16">
        <v>0</v>
      </c>
      <c r="F24" s="16">
        <f t="shared" si="3"/>
        <v>0</v>
      </c>
      <c r="G24" s="16">
        <v>0</v>
      </c>
      <c r="H24" s="16">
        <v>0</v>
      </c>
      <c r="I24" s="15">
        <f t="shared" si="1"/>
        <v>0</v>
      </c>
    </row>
    <row r="25" spans="2:12" x14ac:dyDescent="0.25">
      <c r="B25" s="13"/>
      <c r="C25" s="14" t="s">
        <v>30</v>
      </c>
      <c r="D25" s="16">
        <v>0</v>
      </c>
      <c r="E25" s="16">
        <v>0</v>
      </c>
      <c r="F25" s="16">
        <f t="shared" si="3"/>
        <v>0</v>
      </c>
      <c r="G25" s="16">
        <v>0</v>
      </c>
      <c r="H25" s="16">
        <v>0</v>
      </c>
      <c r="I25" s="15">
        <f t="shared" si="1"/>
        <v>0</v>
      </c>
    </row>
    <row r="26" spans="2:12" x14ac:dyDescent="0.25">
      <c r="B26" s="13"/>
      <c r="C26" s="14" t="s">
        <v>31</v>
      </c>
      <c r="D26" s="16">
        <f>SUM([1]PDA_ESPECIFICA!F127)</f>
        <v>16473.599999999999</v>
      </c>
      <c r="E26" s="16">
        <f>SUM([1]PDA_ESPECIFICA!G127)</f>
        <v>0</v>
      </c>
      <c r="F26" s="16">
        <f t="shared" si="3"/>
        <v>16473.599999999999</v>
      </c>
      <c r="G26" s="16">
        <f>SUM([1]PDA_ESPECIFICA!I127)</f>
        <v>1676.99</v>
      </c>
      <c r="H26" s="16">
        <f>SUM([1]PDA_ESPECIFICA!J127)</f>
        <v>67.989999999999995</v>
      </c>
      <c r="I26" s="15">
        <f t="shared" si="1"/>
        <v>14796.609999999999</v>
      </c>
    </row>
    <row r="27" spans="2:12" x14ac:dyDescent="0.25">
      <c r="B27" s="8" t="s">
        <v>32</v>
      </c>
      <c r="C27" s="9"/>
      <c r="D27" s="10">
        <f>SUM(D28:D36)</f>
        <v>9651597.9800000004</v>
      </c>
      <c r="E27" s="10">
        <f>SUM(E28:E36)</f>
        <v>0</v>
      </c>
      <c r="F27" s="10">
        <f>SUM(F28:F36)</f>
        <v>9651597.9800000004</v>
      </c>
      <c r="G27" s="10">
        <f>SUM(G28:G36)</f>
        <v>7469168.7499999991</v>
      </c>
      <c r="H27" s="10">
        <f>SUM(H28:H36)</f>
        <v>6672247.1999999993</v>
      </c>
      <c r="I27" s="10">
        <f t="shared" si="1"/>
        <v>2182429.2300000014</v>
      </c>
      <c r="K27" s="11"/>
      <c r="L27" s="12"/>
    </row>
    <row r="28" spans="2:12" x14ac:dyDescent="0.25">
      <c r="B28" s="13"/>
      <c r="C28" s="14" t="s">
        <v>33</v>
      </c>
      <c r="D28" s="16">
        <f>SUM([1]PDA_ESPECIFICA!F144)</f>
        <v>194442.52</v>
      </c>
      <c r="E28" s="16">
        <f>SUM([1]PDA_ESPECIFICA!G144)</f>
        <v>29959.99</v>
      </c>
      <c r="F28" s="16">
        <f t="shared" ref="F28:F35" si="4">D28+E28</f>
        <v>224402.50999999998</v>
      </c>
      <c r="G28" s="16">
        <f>SUM([1]PDA_ESPECIFICA!I144)</f>
        <v>191359</v>
      </c>
      <c r="H28" s="16">
        <f>SUM([1]PDA_ESPECIFICA!J144)</f>
        <v>138595</v>
      </c>
      <c r="I28" s="16">
        <f t="shared" si="1"/>
        <v>33043.50999999998</v>
      </c>
    </row>
    <row r="29" spans="2:12" x14ac:dyDescent="0.25">
      <c r="B29" s="13"/>
      <c r="C29" s="14" t="s">
        <v>34</v>
      </c>
      <c r="D29" s="16">
        <f>SUM([1]PDA_ESPECIFICA!F159)</f>
        <v>4047182.42</v>
      </c>
      <c r="E29" s="16">
        <f>SUM([1]PDA_ESPECIFICA!G159)</f>
        <v>0</v>
      </c>
      <c r="F29" s="16">
        <f t="shared" si="4"/>
        <v>4047182.42</v>
      </c>
      <c r="G29" s="16">
        <f>SUM([1]PDA_ESPECIFICA!I159)</f>
        <v>2923658.54</v>
      </c>
      <c r="H29" s="16">
        <f>SUM([1]PDA_ESPECIFICA!J159)</f>
        <v>2701647.23</v>
      </c>
      <c r="I29" s="16">
        <f t="shared" si="1"/>
        <v>1123523.8799999999</v>
      </c>
    </row>
    <row r="30" spans="2:12" x14ac:dyDescent="0.25">
      <c r="B30" s="13"/>
      <c r="C30" s="14" t="s">
        <v>35</v>
      </c>
      <c r="D30" s="16">
        <f>SUM([1]PDA_ESPECIFICA!F168)</f>
        <v>3613660.4699999997</v>
      </c>
      <c r="E30" s="16">
        <f>SUM([1]PDA_ESPECIFICA!G168)</f>
        <v>0</v>
      </c>
      <c r="F30" s="16">
        <f t="shared" si="4"/>
        <v>3613660.4699999997</v>
      </c>
      <c r="G30" s="16">
        <f>SUM([1]PDA_ESPECIFICA!I168)</f>
        <v>3193552.51</v>
      </c>
      <c r="H30" s="16">
        <f>SUM([1]PDA_ESPECIFICA!J168)</f>
        <v>3123637.9099999997</v>
      </c>
      <c r="I30" s="16">
        <f t="shared" si="1"/>
        <v>420107.95999999996</v>
      </c>
    </row>
    <row r="31" spans="2:12" x14ac:dyDescent="0.25">
      <c r="B31" s="13"/>
      <c r="C31" s="14" t="s">
        <v>36</v>
      </c>
      <c r="D31" s="16">
        <f>SUM([1]PDA_ESPECIFICA!F183)</f>
        <v>1129440</v>
      </c>
      <c r="E31" s="16">
        <f>SUM([1]PDA_ESPECIFICA!G183)</f>
        <v>-29959.99</v>
      </c>
      <c r="F31" s="16">
        <f t="shared" si="4"/>
        <v>1099480.01</v>
      </c>
      <c r="G31" s="16">
        <f>SUM([1]PDA_ESPECIFICA!I183)</f>
        <v>855511.64</v>
      </c>
      <c r="H31" s="16">
        <f>SUM([1]PDA_ESPECIFICA!J183)</f>
        <v>438132</v>
      </c>
      <c r="I31" s="16">
        <f t="shared" si="1"/>
        <v>243968.37</v>
      </c>
    </row>
    <row r="32" spans="2:12" x14ac:dyDescent="0.25">
      <c r="B32" s="13"/>
      <c r="C32" s="14" t="s">
        <v>37</v>
      </c>
      <c r="D32" s="16">
        <f>SUM([1]PDA_ESPECIFICA!F193)</f>
        <v>16570.57</v>
      </c>
      <c r="E32" s="16">
        <f>SUM([1]PDA_ESPECIFICA!G193)</f>
        <v>0</v>
      </c>
      <c r="F32" s="16">
        <f t="shared" si="4"/>
        <v>16570.57</v>
      </c>
      <c r="G32" s="16">
        <f>SUM([1]PDA_ESPECIFICA!I193)</f>
        <v>0</v>
      </c>
      <c r="H32" s="16">
        <f>SUM([1]PDA_ESPECIFICA!J193)</f>
        <v>0</v>
      </c>
      <c r="I32" s="16">
        <f t="shared" si="1"/>
        <v>16570.57</v>
      </c>
    </row>
    <row r="33" spans="2:9" x14ac:dyDescent="0.25">
      <c r="B33" s="13"/>
      <c r="C33" s="14" t="s">
        <v>38</v>
      </c>
      <c r="D33" s="16">
        <v>0</v>
      </c>
      <c r="E33" s="16">
        <v>0</v>
      </c>
      <c r="F33" s="16">
        <f t="shared" si="4"/>
        <v>0</v>
      </c>
      <c r="G33" s="16">
        <v>0</v>
      </c>
      <c r="H33" s="16">
        <v>0</v>
      </c>
      <c r="I33" s="16">
        <f t="shared" si="1"/>
        <v>0</v>
      </c>
    </row>
    <row r="34" spans="2:9" x14ac:dyDescent="0.25">
      <c r="B34" s="13"/>
      <c r="C34" s="14" t="s">
        <v>39</v>
      </c>
      <c r="D34" s="16">
        <f>SUM([1]PDA_ESPECIFICA!F219)</f>
        <v>595702</v>
      </c>
      <c r="E34" s="16">
        <f>SUM([1]PDA_ESPECIFICA!G219)</f>
        <v>0</v>
      </c>
      <c r="F34" s="16">
        <f t="shared" si="4"/>
        <v>595702</v>
      </c>
      <c r="G34" s="16">
        <f>SUM([1]PDA_ESPECIFICA!I219)</f>
        <v>266938.56</v>
      </c>
      <c r="H34" s="16">
        <f>SUM([1]PDA_ESPECIFICA!J219)</f>
        <v>266669.56</v>
      </c>
      <c r="I34" s="16">
        <f t="shared" si="1"/>
        <v>328763.44</v>
      </c>
    </row>
    <row r="35" spans="2:9" x14ac:dyDescent="0.25">
      <c r="B35" s="13"/>
      <c r="C35" s="14" t="s">
        <v>40</v>
      </c>
      <c r="D35" s="16">
        <f>SUM([1]PDA_ESPECIFICA!F234)</f>
        <v>54600</v>
      </c>
      <c r="E35" s="16">
        <f>SUM([1]PDA_ESPECIFICA!G234)</f>
        <v>0</v>
      </c>
      <c r="F35" s="16">
        <f t="shared" si="4"/>
        <v>54600</v>
      </c>
      <c r="G35" s="16">
        <f>SUM([1]PDA_ESPECIFICA!I234)</f>
        <v>38148.5</v>
      </c>
      <c r="H35" s="16">
        <f>SUM([1]PDA_ESPECIFICA!J234)</f>
        <v>3565.5</v>
      </c>
      <c r="I35" s="16">
        <f t="shared" si="1"/>
        <v>16451.5</v>
      </c>
    </row>
    <row r="36" spans="2:9" x14ac:dyDescent="0.25">
      <c r="B36" s="13"/>
      <c r="C36" s="14" t="s">
        <v>41</v>
      </c>
      <c r="D36" s="16"/>
      <c r="E36" s="16"/>
      <c r="F36" s="16"/>
      <c r="G36" s="16"/>
      <c r="H36" s="16"/>
      <c r="I36" s="16"/>
    </row>
    <row r="37" spans="2:9" x14ac:dyDescent="0.25">
      <c r="B37" s="8" t="s">
        <v>42</v>
      </c>
      <c r="C37" s="9"/>
      <c r="D37" s="10">
        <f>SUM(D38:D46)</f>
        <v>0</v>
      </c>
      <c r="E37" s="10">
        <f>SUM(E38:E46)</f>
        <v>0</v>
      </c>
      <c r="F37" s="10">
        <f>SUM(F38:F46)</f>
        <v>0</v>
      </c>
      <c r="G37" s="10">
        <f>SUM(G38:G46)</f>
        <v>0</v>
      </c>
      <c r="H37" s="10">
        <f>SUM(H38:H46)</f>
        <v>0</v>
      </c>
      <c r="I37" s="10">
        <f t="shared" si="1"/>
        <v>0</v>
      </c>
    </row>
    <row r="38" spans="2:9" x14ac:dyDescent="0.25">
      <c r="B38" s="13"/>
      <c r="C38" s="14" t="s">
        <v>43</v>
      </c>
      <c r="D38" s="16">
        <v>0</v>
      </c>
      <c r="E38" s="16">
        <v>0</v>
      </c>
      <c r="F38" s="16">
        <f t="shared" ref="F38:F46" si="5">D38+E38</f>
        <v>0</v>
      </c>
      <c r="G38" s="16">
        <v>0</v>
      </c>
      <c r="H38" s="16">
        <v>0</v>
      </c>
      <c r="I38" s="16">
        <f t="shared" si="1"/>
        <v>0</v>
      </c>
    </row>
    <row r="39" spans="2:9" x14ac:dyDescent="0.25">
      <c r="B39" s="13"/>
      <c r="C39" s="14" t="s">
        <v>44</v>
      </c>
      <c r="D39" s="16">
        <v>0</v>
      </c>
      <c r="E39" s="16">
        <v>0</v>
      </c>
      <c r="F39" s="16">
        <f t="shared" si="5"/>
        <v>0</v>
      </c>
      <c r="G39" s="16">
        <v>0</v>
      </c>
      <c r="H39" s="16">
        <v>0</v>
      </c>
      <c r="I39" s="16">
        <f t="shared" si="1"/>
        <v>0</v>
      </c>
    </row>
    <row r="40" spans="2:9" x14ac:dyDescent="0.25">
      <c r="B40" s="13"/>
      <c r="C40" s="14" t="s">
        <v>45</v>
      </c>
      <c r="D40" s="16">
        <v>0</v>
      </c>
      <c r="E40" s="16">
        <v>0</v>
      </c>
      <c r="F40" s="16">
        <f t="shared" si="5"/>
        <v>0</v>
      </c>
      <c r="G40" s="16">
        <v>0</v>
      </c>
      <c r="H40" s="16">
        <v>0</v>
      </c>
      <c r="I40" s="16">
        <f t="shared" si="1"/>
        <v>0</v>
      </c>
    </row>
    <row r="41" spans="2:9" x14ac:dyDescent="0.25">
      <c r="B41" s="13"/>
      <c r="C41" s="14" t="s">
        <v>46</v>
      </c>
      <c r="D41" s="16">
        <v>0</v>
      </c>
      <c r="E41" s="16">
        <v>0</v>
      </c>
      <c r="F41" s="16">
        <f t="shared" si="5"/>
        <v>0</v>
      </c>
      <c r="G41" s="16">
        <v>0</v>
      </c>
      <c r="H41" s="16">
        <v>0</v>
      </c>
      <c r="I41" s="16">
        <f t="shared" si="1"/>
        <v>0</v>
      </c>
    </row>
    <row r="42" spans="2:9" x14ac:dyDescent="0.25">
      <c r="B42" s="13"/>
      <c r="C42" s="14" t="s">
        <v>47</v>
      </c>
      <c r="D42" s="16">
        <v>0</v>
      </c>
      <c r="E42" s="16">
        <v>0</v>
      </c>
      <c r="F42" s="16">
        <f t="shared" si="5"/>
        <v>0</v>
      </c>
      <c r="G42" s="16">
        <v>0</v>
      </c>
      <c r="H42" s="16">
        <v>0</v>
      </c>
      <c r="I42" s="16">
        <f t="shared" si="1"/>
        <v>0</v>
      </c>
    </row>
    <row r="43" spans="2:9" x14ac:dyDescent="0.25">
      <c r="B43" s="13"/>
      <c r="C43" s="14" t="s">
        <v>48</v>
      </c>
      <c r="D43" s="16">
        <v>0</v>
      </c>
      <c r="E43" s="16">
        <v>0</v>
      </c>
      <c r="F43" s="16">
        <f t="shared" si="5"/>
        <v>0</v>
      </c>
      <c r="G43" s="16">
        <v>0</v>
      </c>
      <c r="H43" s="16">
        <v>0</v>
      </c>
      <c r="I43" s="16">
        <f t="shared" si="1"/>
        <v>0</v>
      </c>
    </row>
    <row r="44" spans="2:9" x14ac:dyDescent="0.25">
      <c r="B44" s="13"/>
      <c r="C44" s="14" t="s">
        <v>49</v>
      </c>
      <c r="D44" s="16">
        <v>0</v>
      </c>
      <c r="E44" s="16">
        <v>0</v>
      </c>
      <c r="F44" s="16">
        <f t="shared" si="5"/>
        <v>0</v>
      </c>
      <c r="G44" s="16">
        <v>0</v>
      </c>
      <c r="H44" s="16">
        <v>0</v>
      </c>
      <c r="I44" s="16">
        <f t="shared" si="1"/>
        <v>0</v>
      </c>
    </row>
    <row r="45" spans="2:9" x14ac:dyDescent="0.25">
      <c r="B45" s="13"/>
      <c r="C45" s="14" t="s">
        <v>50</v>
      </c>
      <c r="D45" s="16">
        <v>0</v>
      </c>
      <c r="E45" s="16">
        <v>0</v>
      </c>
      <c r="F45" s="16">
        <f t="shared" si="5"/>
        <v>0</v>
      </c>
      <c r="G45" s="16">
        <v>0</v>
      </c>
      <c r="H45" s="16">
        <v>0</v>
      </c>
      <c r="I45" s="16">
        <f t="shared" si="1"/>
        <v>0</v>
      </c>
    </row>
    <row r="46" spans="2:9" x14ac:dyDescent="0.25">
      <c r="B46" s="13"/>
      <c r="C46" s="14" t="s">
        <v>51</v>
      </c>
      <c r="D46" s="16">
        <v>0</v>
      </c>
      <c r="E46" s="16">
        <v>0</v>
      </c>
      <c r="F46" s="16">
        <f t="shared" si="5"/>
        <v>0</v>
      </c>
      <c r="G46" s="16">
        <v>0</v>
      </c>
      <c r="H46" s="16">
        <v>0</v>
      </c>
      <c r="I46" s="16">
        <f t="shared" si="1"/>
        <v>0</v>
      </c>
    </row>
    <row r="47" spans="2:9" x14ac:dyDescent="0.25">
      <c r="B47" s="8" t="s">
        <v>52</v>
      </c>
      <c r="C47" s="9"/>
      <c r="D47" s="10">
        <f>SUM(D48:D56)</f>
        <v>0</v>
      </c>
      <c r="E47" s="10">
        <f>SUM(E48:E56)</f>
        <v>0</v>
      </c>
      <c r="F47" s="10">
        <f t="shared" ref="F47:F69" si="6">+D47+E47</f>
        <v>0</v>
      </c>
      <c r="G47" s="10">
        <f>SUM(G48:G56)</f>
        <v>0</v>
      </c>
      <c r="H47" s="10">
        <f>SUM(H48:H56)</f>
        <v>0</v>
      </c>
      <c r="I47" s="10">
        <f t="shared" si="1"/>
        <v>0</v>
      </c>
    </row>
    <row r="48" spans="2:9" x14ac:dyDescent="0.25">
      <c r="B48" s="13"/>
      <c r="C48" s="14" t="s">
        <v>53</v>
      </c>
      <c r="D48" s="16">
        <f>SUM([1]PDA_ESPECIFICA!F253)</f>
        <v>0</v>
      </c>
      <c r="E48" s="16">
        <f>SUM([1]PDA_ESPECIFICA!G253)</f>
        <v>0</v>
      </c>
      <c r="F48" s="16">
        <f t="shared" ref="F48:F56" si="7">D48+E48</f>
        <v>0</v>
      </c>
      <c r="G48" s="16">
        <f>SUM([1]PDA_ESPECIFICA!I253)</f>
        <v>0</v>
      </c>
      <c r="H48" s="16">
        <f>SUM([1]PDA_ESPECIFICA!J253)</f>
        <v>0</v>
      </c>
      <c r="I48" s="15">
        <f t="shared" si="1"/>
        <v>0</v>
      </c>
    </row>
    <row r="49" spans="2:9" x14ac:dyDescent="0.25">
      <c r="B49" s="13"/>
      <c r="C49" s="14" t="s">
        <v>54</v>
      </c>
      <c r="D49" s="16">
        <f>SUM([1]PDA_ESPECIFICA!F262)</f>
        <v>0</v>
      </c>
      <c r="E49" s="16">
        <v>0</v>
      </c>
      <c r="F49" s="16">
        <f t="shared" si="7"/>
        <v>0</v>
      </c>
      <c r="G49" s="16">
        <f>SUM([1]PDA_ESPECIFICA!I262)</f>
        <v>0</v>
      </c>
      <c r="H49" s="16">
        <f>SUM([1]PDA_ESPECIFICA!J262)</f>
        <v>0</v>
      </c>
      <c r="I49" s="15">
        <f t="shared" si="1"/>
        <v>0</v>
      </c>
    </row>
    <row r="50" spans="2:9" x14ac:dyDescent="0.25">
      <c r="B50" s="13"/>
      <c r="C50" s="14" t="s">
        <v>55</v>
      </c>
      <c r="D50" s="16">
        <v>0</v>
      </c>
      <c r="E50" s="16">
        <v>0</v>
      </c>
      <c r="F50" s="16">
        <f t="shared" si="7"/>
        <v>0</v>
      </c>
      <c r="G50" s="16">
        <v>0</v>
      </c>
      <c r="H50" s="16">
        <v>0</v>
      </c>
      <c r="I50" s="15">
        <f t="shared" si="1"/>
        <v>0</v>
      </c>
    </row>
    <row r="51" spans="2:9" x14ac:dyDescent="0.25">
      <c r="B51" s="13"/>
      <c r="C51" s="14" t="s">
        <v>56</v>
      </c>
      <c r="D51" s="16">
        <v>0</v>
      </c>
      <c r="E51" s="16">
        <v>0</v>
      </c>
      <c r="F51" s="16">
        <f t="shared" si="7"/>
        <v>0</v>
      </c>
      <c r="G51" s="16">
        <v>0</v>
      </c>
      <c r="H51" s="16">
        <v>0</v>
      </c>
      <c r="I51" s="15">
        <f t="shared" si="1"/>
        <v>0</v>
      </c>
    </row>
    <row r="52" spans="2:9" x14ac:dyDescent="0.25">
      <c r="B52" s="13"/>
      <c r="C52" s="14" t="s">
        <v>57</v>
      </c>
      <c r="D52" s="16">
        <v>0</v>
      </c>
      <c r="E52" s="16">
        <v>0</v>
      </c>
      <c r="F52" s="16">
        <f t="shared" si="7"/>
        <v>0</v>
      </c>
      <c r="G52" s="16">
        <v>0</v>
      </c>
      <c r="H52" s="16">
        <v>0</v>
      </c>
      <c r="I52" s="15">
        <f t="shared" si="1"/>
        <v>0</v>
      </c>
    </row>
    <row r="53" spans="2:9" x14ac:dyDescent="0.25">
      <c r="B53" s="13"/>
      <c r="C53" s="14" t="s">
        <v>58</v>
      </c>
      <c r="D53" s="16">
        <v>0</v>
      </c>
      <c r="E53" s="15">
        <v>0</v>
      </c>
      <c r="F53" s="16">
        <f t="shared" si="7"/>
        <v>0</v>
      </c>
      <c r="G53" s="16">
        <v>0</v>
      </c>
      <c r="H53" s="16">
        <v>0</v>
      </c>
      <c r="I53" s="15">
        <f t="shared" si="1"/>
        <v>0</v>
      </c>
    </row>
    <row r="54" spans="2:9" x14ac:dyDescent="0.25">
      <c r="B54" s="13"/>
      <c r="C54" s="14" t="s">
        <v>59</v>
      </c>
      <c r="D54" s="16">
        <v>0</v>
      </c>
      <c r="E54" s="16">
        <v>0</v>
      </c>
      <c r="F54" s="16">
        <f t="shared" si="7"/>
        <v>0</v>
      </c>
      <c r="G54" s="16">
        <v>0</v>
      </c>
      <c r="H54" s="16">
        <v>0</v>
      </c>
      <c r="I54" s="15">
        <f t="shared" si="1"/>
        <v>0</v>
      </c>
    </row>
    <row r="55" spans="2:9" x14ac:dyDescent="0.25">
      <c r="B55" s="13"/>
      <c r="C55" s="14" t="s">
        <v>60</v>
      </c>
      <c r="D55" s="16">
        <v>0</v>
      </c>
      <c r="E55" s="16">
        <v>0</v>
      </c>
      <c r="F55" s="16">
        <f t="shared" si="7"/>
        <v>0</v>
      </c>
      <c r="G55" s="16">
        <v>0</v>
      </c>
      <c r="H55" s="16">
        <v>0</v>
      </c>
      <c r="I55" s="15">
        <f t="shared" si="1"/>
        <v>0</v>
      </c>
    </row>
    <row r="56" spans="2:9" x14ac:dyDescent="0.25">
      <c r="B56" s="13"/>
      <c r="C56" s="14" t="s">
        <v>61</v>
      </c>
      <c r="D56" s="16">
        <v>0</v>
      </c>
      <c r="E56" s="16">
        <v>0</v>
      </c>
      <c r="F56" s="16">
        <f t="shared" si="7"/>
        <v>0</v>
      </c>
      <c r="G56" s="16">
        <v>0</v>
      </c>
      <c r="H56" s="16">
        <v>0</v>
      </c>
      <c r="I56" s="15">
        <f t="shared" si="1"/>
        <v>0</v>
      </c>
    </row>
    <row r="57" spans="2:9" x14ac:dyDescent="0.25">
      <c r="B57" s="8" t="s">
        <v>62</v>
      </c>
      <c r="C57" s="9"/>
      <c r="D57" s="10">
        <f>SUM(D58:D60)</f>
        <v>0</v>
      </c>
      <c r="E57" s="10">
        <f>SUM(E58:E60)</f>
        <v>0</v>
      </c>
      <c r="F57" s="10">
        <f t="shared" si="6"/>
        <v>0</v>
      </c>
      <c r="G57" s="10">
        <f>SUM(G58:G60)</f>
        <v>0</v>
      </c>
      <c r="H57" s="10">
        <f>SUM(H58:H60)</f>
        <v>0</v>
      </c>
      <c r="I57" s="10">
        <f t="shared" si="1"/>
        <v>0</v>
      </c>
    </row>
    <row r="58" spans="2:9" x14ac:dyDescent="0.25">
      <c r="B58" s="13"/>
      <c r="C58" s="14" t="s">
        <v>63</v>
      </c>
      <c r="D58" s="16">
        <v>0</v>
      </c>
      <c r="E58" s="16">
        <v>0</v>
      </c>
      <c r="F58" s="16">
        <f t="shared" ref="F58:F60" si="8">D58+E58</f>
        <v>0</v>
      </c>
      <c r="G58" s="16">
        <v>0</v>
      </c>
      <c r="H58" s="16">
        <v>0</v>
      </c>
      <c r="I58" s="15">
        <f t="shared" si="1"/>
        <v>0</v>
      </c>
    </row>
    <row r="59" spans="2:9" x14ac:dyDescent="0.25">
      <c r="B59" s="13"/>
      <c r="C59" s="14" t="s">
        <v>64</v>
      </c>
      <c r="D59" s="16">
        <v>0</v>
      </c>
      <c r="E59" s="16">
        <v>0</v>
      </c>
      <c r="F59" s="16">
        <f t="shared" si="8"/>
        <v>0</v>
      </c>
      <c r="G59" s="16">
        <v>0</v>
      </c>
      <c r="H59" s="16">
        <v>0</v>
      </c>
      <c r="I59" s="15">
        <f t="shared" si="1"/>
        <v>0</v>
      </c>
    </row>
    <row r="60" spans="2:9" x14ac:dyDescent="0.25">
      <c r="B60" s="13"/>
      <c r="C60" s="14" t="s">
        <v>65</v>
      </c>
      <c r="D60" s="16">
        <v>0</v>
      </c>
      <c r="E60" s="16">
        <v>0</v>
      </c>
      <c r="F60" s="16">
        <f t="shared" si="8"/>
        <v>0</v>
      </c>
      <c r="G60" s="16">
        <v>0</v>
      </c>
      <c r="H60" s="16">
        <v>0</v>
      </c>
      <c r="I60" s="15">
        <f t="shared" si="1"/>
        <v>0</v>
      </c>
    </row>
    <row r="61" spans="2:9" x14ac:dyDescent="0.25">
      <c r="B61" s="8" t="s">
        <v>66</v>
      </c>
      <c r="C61" s="9"/>
      <c r="D61" s="10">
        <f>SUM(D62:D68)</f>
        <v>0</v>
      </c>
      <c r="E61" s="10">
        <f>SUM(E62:E68)</f>
        <v>0</v>
      </c>
      <c r="F61" s="10">
        <f t="shared" si="6"/>
        <v>0</v>
      </c>
      <c r="G61" s="10">
        <f>SUM(G62:G68)</f>
        <v>0</v>
      </c>
      <c r="H61" s="10">
        <f>SUM(H62:H68)</f>
        <v>0</v>
      </c>
      <c r="I61" s="10">
        <f t="shared" si="1"/>
        <v>0</v>
      </c>
    </row>
    <row r="62" spans="2:9" x14ac:dyDescent="0.25">
      <c r="B62" s="13"/>
      <c r="C62" s="14" t="s">
        <v>67</v>
      </c>
      <c r="D62" s="16">
        <v>0</v>
      </c>
      <c r="E62" s="16">
        <v>0</v>
      </c>
      <c r="F62" s="16">
        <f t="shared" ref="F62:F68" si="9">D62+E62</f>
        <v>0</v>
      </c>
      <c r="G62" s="16">
        <v>0</v>
      </c>
      <c r="H62" s="16">
        <v>0</v>
      </c>
      <c r="I62" s="15">
        <f t="shared" si="1"/>
        <v>0</v>
      </c>
    </row>
    <row r="63" spans="2:9" x14ac:dyDescent="0.25">
      <c r="B63" s="13"/>
      <c r="C63" s="14" t="s">
        <v>68</v>
      </c>
      <c r="D63" s="16">
        <v>0</v>
      </c>
      <c r="E63" s="16">
        <v>0</v>
      </c>
      <c r="F63" s="16">
        <f t="shared" si="9"/>
        <v>0</v>
      </c>
      <c r="G63" s="16">
        <v>0</v>
      </c>
      <c r="H63" s="16">
        <v>0</v>
      </c>
      <c r="I63" s="15">
        <f t="shared" si="1"/>
        <v>0</v>
      </c>
    </row>
    <row r="64" spans="2:9" x14ac:dyDescent="0.25">
      <c r="B64" s="13"/>
      <c r="C64" s="14" t="s">
        <v>69</v>
      </c>
      <c r="D64" s="16">
        <v>0</v>
      </c>
      <c r="E64" s="16">
        <v>0</v>
      </c>
      <c r="F64" s="16">
        <f t="shared" si="9"/>
        <v>0</v>
      </c>
      <c r="G64" s="16">
        <v>0</v>
      </c>
      <c r="H64" s="16">
        <v>0</v>
      </c>
      <c r="I64" s="15">
        <f t="shared" si="1"/>
        <v>0</v>
      </c>
    </row>
    <row r="65" spans="2:9" x14ac:dyDescent="0.25">
      <c r="B65" s="13"/>
      <c r="C65" s="14" t="s">
        <v>70</v>
      </c>
      <c r="D65" s="16">
        <v>0</v>
      </c>
      <c r="E65" s="16">
        <v>0</v>
      </c>
      <c r="F65" s="16">
        <f t="shared" si="9"/>
        <v>0</v>
      </c>
      <c r="G65" s="16">
        <v>0</v>
      </c>
      <c r="H65" s="16">
        <v>0</v>
      </c>
      <c r="I65" s="15">
        <f t="shared" si="1"/>
        <v>0</v>
      </c>
    </row>
    <row r="66" spans="2:9" x14ac:dyDescent="0.25">
      <c r="B66" s="13"/>
      <c r="C66" s="14" t="s">
        <v>71</v>
      </c>
      <c r="D66" s="16">
        <v>0</v>
      </c>
      <c r="E66" s="16">
        <v>0</v>
      </c>
      <c r="F66" s="16">
        <f t="shared" si="9"/>
        <v>0</v>
      </c>
      <c r="G66" s="16">
        <v>0</v>
      </c>
      <c r="H66" s="16">
        <v>0</v>
      </c>
      <c r="I66" s="15">
        <f t="shared" si="1"/>
        <v>0</v>
      </c>
    </row>
    <row r="67" spans="2:9" x14ac:dyDescent="0.25">
      <c r="B67" s="13"/>
      <c r="C67" s="14" t="s">
        <v>72</v>
      </c>
      <c r="D67" s="16">
        <v>0</v>
      </c>
      <c r="E67" s="16">
        <v>0</v>
      </c>
      <c r="F67" s="16">
        <f t="shared" si="9"/>
        <v>0</v>
      </c>
      <c r="G67" s="16">
        <v>0</v>
      </c>
      <c r="H67" s="16">
        <v>0</v>
      </c>
      <c r="I67" s="15">
        <f t="shared" si="1"/>
        <v>0</v>
      </c>
    </row>
    <row r="68" spans="2:9" x14ac:dyDescent="0.25">
      <c r="B68" s="13"/>
      <c r="C68" s="14" t="s">
        <v>73</v>
      </c>
      <c r="D68" s="16">
        <v>0</v>
      </c>
      <c r="E68" s="16">
        <v>0</v>
      </c>
      <c r="F68" s="16">
        <f t="shared" si="9"/>
        <v>0</v>
      </c>
      <c r="G68" s="16">
        <v>0</v>
      </c>
      <c r="H68" s="16">
        <v>0</v>
      </c>
      <c r="I68" s="15">
        <f t="shared" si="1"/>
        <v>0</v>
      </c>
    </row>
    <row r="69" spans="2:9" x14ac:dyDescent="0.25">
      <c r="B69" s="17" t="s">
        <v>74</v>
      </c>
      <c r="C69" s="18"/>
      <c r="D69" s="10">
        <f>SUM(D70:D72)</f>
        <v>0</v>
      </c>
      <c r="E69" s="10">
        <f>SUM(E70:E72)</f>
        <v>0</v>
      </c>
      <c r="F69" s="10">
        <f t="shared" si="6"/>
        <v>0</v>
      </c>
      <c r="G69" s="10">
        <f>SUM(G70:G72)</f>
        <v>0</v>
      </c>
      <c r="H69" s="10">
        <f>SUM(H70:H72)</f>
        <v>0</v>
      </c>
      <c r="I69" s="10">
        <f t="shared" si="1"/>
        <v>0</v>
      </c>
    </row>
    <row r="70" spans="2:9" x14ac:dyDescent="0.25">
      <c r="B70" s="13"/>
      <c r="C70" s="14" t="s">
        <v>75</v>
      </c>
      <c r="D70" s="16">
        <v>0</v>
      </c>
      <c r="E70" s="16">
        <v>0</v>
      </c>
      <c r="F70" s="16">
        <f t="shared" ref="F70:F72" si="10">D70+E70</f>
        <v>0</v>
      </c>
      <c r="G70" s="16">
        <v>0</v>
      </c>
      <c r="H70" s="16">
        <v>0</v>
      </c>
      <c r="I70" s="15">
        <f t="shared" si="1"/>
        <v>0</v>
      </c>
    </row>
    <row r="71" spans="2:9" x14ac:dyDescent="0.25">
      <c r="B71" s="13"/>
      <c r="C71" s="14" t="s">
        <v>76</v>
      </c>
      <c r="D71" s="16">
        <v>0</v>
      </c>
      <c r="E71" s="16">
        <v>0</v>
      </c>
      <c r="F71" s="16">
        <f t="shared" si="10"/>
        <v>0</v>
      </c>
      <c r="G71" s="16">
        <v>0</v>
      </c>
      <c r="H71" s="16">
        <v>0</v>
      </c>
      <c r="I71" s="15">
        <f t="shared" si="1"/>
        <v>0</v>
      </c>
    </row>
    <row r="72" spans="2:9" x14ac:dyDescent="0.25">
      <c r="B72" s="13"/>
      <c r="C72" s="14" t="s">
        <v>77</v>
      </c>
      <c r="D72" s="16">
        <v>0</v>
      </c>
      <c r="E72" s="16">
        <v>0</v>
      </c>
      <c r="F72" s="16">
        <f t="shared" si="10"/>
        <v>0</v>
      </c>
      <c r="G72" s="16">
        <v>0</v>
      </c>
      <c r="H72" s="16">
        <v>0</v>
      </c>
      <c r="I72" s="15">
        <f t="shared" si="1"/>
        <v>0</v>
      </c>
    </row>
    <row r="73" spans="2:9" x14ac:dyDescent="0.25">
      <c r="B73" s="8" t="s">
        <v>78</v>
      </c>
      <c r="C73" s="9"/>
      <c r="D73" s="10">
        <f>SUM(D74:D80)</f>
        <v>0</v>
      </c>
      <c r="E73" s="10">
        <f>SUM(E74:E80)</f>
        <v>0</v>
      </c>
      <c r="F73" s="10">
        <f t="shared" ref="F73" si="11">+D73+E73</f>
        <v>0</v>
      </c>
      <c r="G73" s="10">
        <f>SUM(G74:G80)</f>
        <v>0</v>
      </c>
      <c r="H73" s="10">
        <f>SUM(H74:H80)</f>
        <v>0</v>
      </c>
      <c r="I73" s="10">
        <f t="shared" ref="I73:I80" si="12">+F73-G73</f>
        <v>0</v>
      </c>
    </row>
    <row r="74" spans="2:9" x14ac:dyDescent="0.25">
      <c r="B74" s="13"/>
      <c r="C74" s="14" t="s">
        <v>79</v>
      </c>
      <c r="D74" s="16">
        <v>0</v>
      </c>
      <c r="E74" s="16">
        <v>0</v>
      </c>
      <c r="F74" s="16">
        <f>D74+E74</f>
        <v>0</v>
      </c>
      <c r="G74" s="16">
        <v>0</v>
      </c>
      <c r="H74" s="16">
        <v>0</v>
      </c>
      <c r="I74" s="15">
        <f t="shared" si="12"/>
        <v>0</v>
      </c>
    </row>
    <row r="75" spans="2:9" x14ac:dyDescent="0.25">
      <c r="B75" s="13"/>
      <c r="C75" s="14" t="s">
        <v>80</v>
      </c>
      <c r="D75" s="16">
        <v>0</v>
      </c>
      <c r="E75" s="16">
        <v>0</v>
      </c>
      <c r="F75" s="16">
        <f t="shared" ref="F75:F80" si="13">D75+E75</f>
        <v>0</v>
      </c>
      <c r="G75" s="16">
        <v>0</v>
      </c>
      <c r="H75" s="16">
        <v>0</v>
      </c>
      <c r="I75" s="15">
        <f t="shared" si="12"/>
        <v>0</v>
      </c>
    </row>
    <row r="76" spans="2:9" x14ac:dyDescent="0.25">
      <c r="B76" s="13"/>
      <c r="C76" s="14" t="s">
        <v>81</v>
      </c>
      <c r="D76" s="16">
        <v>0</v>
      </c>
      <c r="E76" s="16">
        <v>0</v>
      </c>
      <c r="F76" s="16">
        <f t="shared" si="13"/>
        <v>0</v>
      </c>
      <c r="G76" s="16">
        <v>0</v>
      </c>
      <c r="H76" s="16">
        <v>0</v>
      </c>
      <c r="I76" s="15">
        <f t="shared" si="12"/>
        <v>0</v>
      </c>
    </row>
    <row r="77" spans="2:9" x14ac:dyDescent="0.25">
      <c r="B77" s="13"/>
      <c r="C77" s="14" t="s">
        <v>82</v>
      </c>
      <c r="D77" s="16">
        <v>0</v>
      </c>
      <c r="E77" s="16">
        <v>0</v>
      </c>
      <c r="F77" s="16">
        <f t="shared" si="13"/>
        <v>0</v>
      </c>
      <c r="G77" s="16">
        <v>0</v>
      </c>
      <c r="H77" s="16">
        <v>0</v>
      </c>
      <c r="I77" s="15">
        <f t="shared" si="12"/>
        <v>0</v>
      </c>
    </row>
    <row r="78" spans="2:9" x14ac:dyDescent="0.25">
      <c r="B78" s="13"/>
      <c r="C78" s="14" t="s">
        <v>83</v>
      </c>
      <c r="D78" s="16">
        <v>0</v>
      </c>
      <c r="E78" s="16">
        <v>0</v>
      </c>
      <c r="F78" s="16">
        <f t="shared" si="13"/>
        <v>0</v>
      </c>
      <c r="G78" s="16">
        <v>0</v>
      </c>
      <c r="H78" s="16">
        <v>0</v>
      </c>
      <c r="I78" s="15">
        <f t="shared" si="12"/>
        <v>0</v>
      </c>
    </row>
    <row r="79" spans="2:9" x14ac:dyDescent="0.25">
      <c r="B79" s="13"/>
      <c r="C79" s="14" t="s">
        <v>84</v>
      </c>
      <c r="D79" s="16">
        <v>0</v>
      </c>
      <c r="E79" s="16">
        <v>0</v>
      </c>
      <c r="F79" s="16">
        <f t="shared" si="13"/>
        <v>0</v>
      </c>
      <c r="G79" s="16">
        <v>0</v>
      </c>
      <c r="H79" s="16">
        <v>0</v>
      </c>
      <c r="I79" s="15">
        <f t="shared" si="12"/>
        <v>0</v>
      </c>
    </row>
    <row r="80" spans="2:9" x14ac:dyDescent="0.25">
      <c r="B80" s="13"/>
      <c r="C80" s="14" t="s">
        <v>85</v>
      </c>
      <c r="D80" s="16">
        <v>0</v>
      </c>
      <c r="E80" s="16">
        <v>0</v>
      </c>
      <c r="F80" s="16">
        <f t="shared" si="13"/>
        <v>0</v>
      </c>
      <c r="G80" s="16">
        <v>0</v>
      </c>
      <c r="H80" s="16">
        <v>0</v>
      </c>
      <c r="I80" s="15">
        <f t="shared" si="12"/>
        <v>0</v>
      </c>
    </row>
    <row r="81" spans="2:12" s="22" customFormat="1" x14ac:dyDescent="0.25">
      <c r="B81" s="19"/>
      <c r="C81" s="20" t="s">
        <v>86</v>
      </c>
      <c r="D81" s="21">
        <f>+D9+D17+D27+D37+D47+D57+D61+D69+D73</f>
        <v>48848117</v>
      </c>
      <c r="E81" s="21">
        <f t="shared" ref="E81:I81" si="14">+E9+E17+E27+E37+E47+E57+E61+E69+E73</f>
        <v>0</v>
      </c>
      <c r="F81" s="21">
        <f t="shared" si="14"/>
        <v>48848117</v>
      </c>
      <c r="G81" s="21">
        <f t="shared" si="14"/>
        <v>45615984.080000006</v>
      </c>
      <c r="H81" s="21">
        <f t="shared" si="14"/>
        <v>41931861.390000001</v>
      </c>
      <c r="I81" s="21">
        <f t="shared" si="14"/>
        <v>3232132.9199999953</v>
      </c>
      <c r="K81" s="11"/>
      <c r="L81" s="23"/>
    </row>
    <row r="83" spans="2:12" x14ac:dyDescent="0.25">
      <c r="D83"/>
      <c r="E83"/>
      <c r="F83"/>
      <c r="G83"/>
      <c r="H83"/>
      <c r="I83"/>
    </row>
    <row r="84" spans="2:12" x14ac:dyDescent="0.25">
      <c r="D84"/>
      <c r="E84"/>
      <c r="F84"/>
      <c r="G84"/>
      <c r="H84"/>
      <c r="I84"/>
    </row>
    <row r="85" spans="2:12" x14ac:dyDescent="0.25">
      <c r="D85"/>
      <c r="E85"/>
      <c r="F85"/>
      <c r="G85"/>
      <c r="H85"/>
      <c r="I85"/>
    </row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1:I1"/>
    <mergeCell ref="B2:I2"/>
    <mergeCell ref="B3:I3"/>
    <mergeCell ref="B4:I4"/>
    <mergeCell ref="B6:C8"/>
    <mergeCell ref="D6:H6"/>
    <mergeCell ref="I6:I7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2022-03-23T19:29:35Z</dcterms:created>
  <dcterms:modified xsi:type="dcterms:W3CDTF">2022-03-23T19:30:20Z</dcterms:modified>
</cp:coreProperties>
</file>