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9" i="1" l="1"/>
  <c r="F19" i="1"/>
  <c r="F17" i="1"/>
  <c r="I17" i="1" s="1"/>
  <c r="F15" i="1"/>
  <c r="I15" i="1" s="1"/>
  <c r="F13" i="1"/>
  <c r="I13" i="1" s="1"/>
  <c r="E21" i="1"/>
  <c r="H21" i="1"/>
  <c r="G21" i="1"/>
  <c r="D21" i="1"/>
  <c r="F11" i="1" l="1"/>
  <c r="I11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<sst xmlns="http://schemas.openxmlformats.org/spreadsheetml/2006/main" count="20" uniqueCount="20">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</sst>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  <numFmt numFmtId="167" formatCode="General_)"/>
    <numFmt numFmtId="168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7" fontId="9" fillId="0" borderId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6" fontId="3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048375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2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8575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8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COG_PARTIDA_ESPECIFICA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Del 1 de enero al 30 de junio de 2021</v>
          </cell>
        </row>
      </sheetData>
      <sheetData sheetId="4">
        <row r="3">
          <cell r="B3" t="str">
            <v>Del 1 de enero al 30 de junio de 2021</v>
          </cell>
        </row>
      </sheetData>
      <sheetData sheetId="5"/>
      <sheetData sheetId="6">
        <row r="10">
          <cell r="D10">
            <v>970798083.08999991</v>
          </cell>
        </row>
        <row r="48">
          <cell r="F48">
            <v>22170483.014999997</v>
          </cell>
        </row>
        <row r="58">
          <cell r="F58">
            <v>1815148.675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>
        <row r="13">
          <cell r="F13">
            <v>380939334.19999999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1" sqref="I11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3.5703125" style="30" customWidth="1"/>
    <col min="5" max="5" width="12.7109375" style="30" customWidth="1"/>
    <col min="6" max="6" width="13.85546875" style="30" customWidth="1"/>
    <col min="7" max="7" width="13.7109375" style="30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19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3</v>
      </c>
      <c r="C7" s="7"/>
      <c r="D7" s="8" t="s">
        <v>4</v>
      </c>
      <c r="E7" s="8"/>
      <c r="F7" s="8"/>
      <c r="G7" s="8"/>
      <c r="H7" s="8"/>
      <c r="I7" s="8" t="s">
        <v>5</v>
      </c>
    </row>
    <row r="8" spans="2:9" ht="22.5" x14ac:dyDescent="0.25">
      <c r="B8" s="9"/>
      <c r="C8" s="10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11</v>
      </c>
      <c r="G9" s="11">
        <v>4</v>
      </c>
      <c r="H9" s="11">
        <v>5</v>
      </c>
      <c r="I9" s="11" t="s">
        <v>12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13</v>
      </c>
      <c r="D11" s="19">
        <v>957251623.36099982</v>
      </c>
      <c r="E11" s="20">
        <v>6279293.1099999994</v>
      </c>
      <c r="F11" s="20">
        <f>+D11+E11</f>
        <v>963530916.47099984</v>
      </c>
      <c r="G11" s="20">
        <v>421980864.75999993</v>
      </c>
      <c r="H11" s="20">
        <v>419835407.13000005</v>
      </c>
      <c r="I11" s="20">
        <f>+F11-G11</f>
        <v>541550051.71099997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14</v>
      </c>
      <c r="D13" s="20">
        <v>21590371.689999998</v>
      </c>
      <c r="E13" s="20">
        <v>2395260</v>
      </c>
      <c r="F13" s="20">
        <f>SUM([1]COG!F48,[1]COG!F58)</f>
        <v>23985631.689999998</v>
      </c>
      <c r="G13" s="20">
        <v>216853.2</v>
      </c>
      <c r="H13" s="20">
        <v>188071.2</v>
      </c>
      <c r="I13" s="20">
        <f>+F13-G13</f>
        <v>23768778.489999998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15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0">
        <f>+F15-G15</f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16</v>
      </c>
      <c r="D17" s="23">
        <v>50558004.949999996</v>
      </c>
      <c r="E17" s="23">
        <v>0</v>
      </c>
      <c r="F17" s="23">
        <f>+D17+E17</f>
        <v>50558004.949999996</v>
      </c>
      <c r="G17" s="23">
        <v>23749047.039999999</v>
      </c>
      <c r="H17" s="23">
        <v>23161130.059999999</v>
      </c>
      <c r="I17" s="20">
        <f>+F17-G17</f>
        <v>26808957.909999996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17</v>
      </c>
      <c r="D19" s="23">
        <v>0</v>
      </c>
      <c r="E19" s="23">
        <v>0</v>
      </c>
      <c r="F19" s="23">
        <f>+D19+E19</f>
        <v>0</v>
      </c>
      <c r="G19" s="23">
        <v>0</v>
      </c>
      <c r="H19" s="23">
        <v>0</v>
      </c>
      <c r="I19" s="23">
        <f>SUM([1]COG!I70)</f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18</v>
      </c>
      <c r="D21" s="27">
        <f>+D11+D13+D15+D17+D19</f>
        <v>1029400000.0009999</v>
      </c>
      <c r="E21" s="27">
        <f t="shared" ref="E21:I21" si="0">+E11+E13+E15+E17+E19</f>
        <v>8674553.1099999994</v>
      </c>
      <c r="F21" s="27">
        <f t="shared" si="0"/>
        <v>1038074553.1109998</v>
      </c>
      <c r="G21" s="27">
        <f t="shared" si="0"/>
        <v>445946764.99999994</v>
      </c>
      <c r="H21" s="27">
        <f t="shared" si="0"/>
        <v>443184608.39000005</v>
      </c>
      <c r="I21" s="27">
        <f t="shared" si="0"/>
        <v>592127788.11099994</v>
      </c>
    </row>
    <row r="22" spans="2:9" x14ac:dyDescent="0.25">
      <c r="B22" s="29"/>
      <c r="C22" s="29"/>
      <c r="D22" s="29"/>
      <c r="E22" s="29"/>
      <c r="F22" s="29"/>
      <c r="G22" s="29"/>
      <c r="H22" s="29"/>
      <c r="I22" s="29"/>
    </row>
    <row r="23" spans="2:9" x14ac:dyDescent="0.25">
      <c r="E23" s="31"/>
    </row>
    <row r="24" spans="2:9" x14ac:dyDescent="0.25">
      <c r="D24" s="32"/>
      <c r="E24" s="32"/>
      <c r="F24" s="32"/>
      <c r="G24" s="32"/>
      <c r="H24" s="32"/>
      <c r="I24" s="32"/>
    </row>
    <row r="25" spans="2:9" x14ac:dyDescent="0.25">
      <c r="D25" s="33"/>
      <c r="E25" s="31"/>
    </row>
    <row r="26" spans="2:9" x14ac:dyDescent="0.25">
      <c r="D26" s="33"/>
    </row>
    <row r="27" spans="2:9" x14ac:dyDescent="0.25">
      <c r="D27" s="33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2021-07-14T20:44:32Z</dcterms:created>
  <dcterms:modified xsi:type="dcterms:W3CDTF">2021-07-14T21:00:39Z</dcterms:modified>
</cp:coreProperties>
</file>