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83" i="1" l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/>
  <c r="H57" i="1"/>
  <c r="H56" i="1"/>
  <c r="H55" i="1"/>
  <c r="H54" i="1"/>
  <c r="H53" i="1"/>
  <c r="H52" i="1"/>
  <c r="H38" i="1"/>
  <c r="H37" i="1"/>
  <c r="H36" i="1"/>
  <c r="H35" i="1"/>
  <c r="H34" i="1"/>
  <c r="H33" i="1"/>
  <c r="H32" i="1"/>
  <c r="H31" i="1"/>
  <c r="H30" i="1"/>
  <c r="H29" i="1" s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11" i="1"/>
  <c r="F11" i="1"/>
  <c r="E11" i="1"/>
  <c r="D11" i="1"/>
  <c r="D10" i="1" s="1"/>
  <c r="D162" i="1" s="1"/>
  <c r="C11" i="1"/>
  <c r="G10" i="1"/>
  <c r="G162" i="1" s="1"/>
  <c r="F10" i="1"/>
  <c r="F162" i="1" s="1"/>
  <c r="E10" i="1"/>
  <c r="E162" i="1" s="1"/>
  <c r="C10" i="1"/>
  <c r="C162" i="1" s="1"/>
  <c r="H51" i="1" l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10" i="1" s="1"/>
  <c r="H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<sst xmlns="http://schemas.openxmlformats.org/spreadsheetml/2006/main" count="162" uniqueCount="89">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</sst>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0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0" fontId="4" fillId="0" borderId="17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2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C8" sqref="C8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63446475</v>
      </c>
      <c r="D10" s="26">
        <f t="shared" ref="D10:H10" si="0">D11+D19+D29+D39+D49+D59+D63+D72+D76</f>
        <v>0</v>
      </c>
      <c r="E10" s="26">
        <f t="shared" si="0"/>
        <v>63446475</v>
      </c>
      <c r="F10" s="26">
        <f t="shared" si="0"/>
        <v>20530723.789999999</v>
      </c>
      <c r="G10" s="26">
        <f t="shared" si="0"/>
        <v>20239367.219999999</v>
      </c>
      <c r="H10" s="26">
        <f t="shared" si="0"/>
        <v>35772672.539999999</v>
      </c>
    </row>
    <row r="11" spans="1:8" x14ac:dyDescent="0.2">
      <c r="A11" s="27" t="s">
        <v>14</v>
      </c>
      <c r="B11" s="28"/>
      <c r="C11" s="29">
        <f>SUM(C12:C18)</f>
        <v>42064121</v>
      </c>
      <c r="D11" s="29">
        <f t="shared" ref="D11:H11" si="1">SUM(D12:D18)</f>
        <v>0</v>
      </c>
      <c r="E11" s="29">
        <f t="shared" si="1"/>
        <v>42064121</v>
      </c>
      <c r="F11" s="29">
        <f t="shared" si="1"/>
        <v>16197299.950000001</v>
      </c>
      <c r="G11" s="29">
        <f t="shared" si="1"/>
        <v>16197299.950000001</v>
      </c>
      <c r="H11" s="29">
        <f t="shared" si="1"/>
        <v>25866821.049999997</v>
      </c>
    </row>
    <row r="12" spans="1:8" x14ac:dyDescent="0.2">
      <c r="A12" s="21"/>
      <c r="B12" s="22" t="s">
        <v>15</v>
      </c>
      <c r="C12" s="23">
        <v>5763830</v>
      </c>
      <c r="D12" s="23">
        <v>0</v>
      </c>
      <c r="E12" s="23">
        <v>5763830</v>
      </c>
      <c r="F12" s="23">
        <v>2889252.62</v>
      </c>
      <c r="G12" s="23">
        <v>2889252.62</v>
      </c>
      <c r="H12" s="23">
        <f>E12-F12</f>
        <v>2874577.38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 t="shared" ref="H13:H38" si="2">E13-F13</f>
        <v>0</v>
      </c>
    </row>
    <row r="14" spans="1:8" x14ac:dyDescent="0.2">
      <c r="A14" s="21"/>
      <c r="B14" s="22" t="s">
        <v>17</v>
      </c>
      <c r="C14" s="23">
        <v>9109427</v>
      </c>
      <c r="D14" s="23">
        <v>0</v>
      </c>
      <c r="E14" s="23">
        <v>9109427</v>
      </c>
      <c r="F14" s="23">
        <v>2953523.98</v>
      </c>
      <c r="G14" s="23">
        <v>2953523.98</v>
      </c>
      <c r="H14" s="23">
        <f t="shared" si="2"/>
        <v>6155903.0199999996</v>
      </c>
    </row>
    <row r="15" spans="1:8" x14ac:dyDescent="0.2">
      <c r="A15" s="21"/>
      <c r="B15" s="22" t="s">
        <v>18</v>
      </c>
      <c r="C15" s="23">
        <v>1754195</v>
      </c>
      <c r="D15" s="23">
        <v>0</v>
      </c>
      <c r="E15" s="23">
        <v>1754195</v>
      </c>
      <c r="F15" s="23">
        <v>976397.65</v>
      </c>
      <c r="G15" s="23">
        <v>976397.65</v>
      </c>
      <c r="H15" s="23">
        <f t="shared" si="2"/>
        <v>777797.35</v>
      </c>
    </row>
    <row r="16" spans="1:8" x14ac:dyDescent="0.2">
      <c r="A16" s="21"/>
      <c r="B16" s="22" t="s">
        <v>19</v>
      </c>
      <c r="C16" s="23">
        <v>3572468</v>
      </c>
      <c r="D16" s="23">
        <v>0</v>
      </c>
      <c r="E16" s="23">
        <v>3572468</v>
      </c>
      <c r="F16" s="23">
        <v>1612177.96</v>
      </c>
      <c r="G16" s="23">
        <v>1612177.96</v>
      </c>
      <c r="H16" s="23">
        <f t="shared" si="2"/>
        <v>1960290.04</v>
      </c>
    </row>
    <row r="17" spans="1:8" x14ac:dyDescent="0.2">
      <c r="A17" s="21"/>
      <c r="B17" s="22" t="s">
        <v>20</v>
      </c>
      <c r="C17" s="23">
        <v>861701</v>
      </c>
      <c r="D17" s="23">
        <v>0</v>
      </c>
      <c r="E17" s="23">
        <v>861701</v>
      </c>
      <c r="F17" s="23">
        <v>0</v>
      </c>
      <c r="G17" s="23">
        <v>0</v>
      </c>
      <c r="H17" s="23">
        <f t="shared" si="2"/>
        <v>861701</v>
      </c>
    </row>
    <row r="18" spans="1:8" x14ac:dyDescent="0.2">
      <c r="A18" s="21"/>
      <c r="B18" s="22" t="s">
        <v>21</v>
      </c>
      <c r="C18" s="23">
        <v>21002500</v>
      </c>
      <c r="D18" s="23">
        <v>0</v>
      </c>
      <c r="E18" s="23">
        <v>21002500</v>
      </c>
      <c r="F18" s="23">
        <v>7765947.7400000002</v>
      </c>
      <c r="G18" s="23">
        <v>7765947.7400000002</v>
      </c>
      <c r="H18" s="23">
        <f t="shared" si="2"/>
        <v>13236552.26</v>
      </c>
    </row>
    <row r="19" spans="1:8" s="30" customFormat="1" x14ac:dyDescent="0.2">
      <c r="A19" s="27" t="s">
        <v>22</v>
      </c>
      <c r="B19" s="28"/>
      <c r="C19" s="29">
        <v>370250</v>
      </c>
      <c r="D19" s="29">
        <v>0</v>
      </c>
      <c r="E19" s="29">
        <v>370250</v>
      </c>
      <c r="F19" s="29">
        <v>103011.88</v>
      </c>
      <c r="G19" s="23">
        <v>103011.88</v>
      </c>
      <c r="H19" s="29">
        <f t="shared" ref="H19:L19" si="3">H20+H21+H22+H23+H24+H25+H26+H27+H28</f>
        <v>267238.12</v>
      </c>
    </row>
    <row r="20" spans="1:8" x14ac:dyDescent="0.2">
      <c r="A20" s="21"/>
      <c r="B20" s="22" t="s">
        <v>23</v>
      </c>
      <c r="C20" s="23">
        <v>115000</v>
      </c>
      <c r="D20" s="23">
        <v>0</v>
      </c>
      <c r="E20" s="23">
        <v>115000</v>
      </c>
      <c r="F20" s="23">
        <v>77012.75</v>
      </c>
      <c r="G20" s="23">
        <v>77012.75</v>
      </c>
      <c r="H20" s="23">
        <f t="shared" si="2"/>
        <v>37987.25</v>
      </c>
    </row>
    <row r="21" spans="1:8" x14ac:dyDescent="0.2">
      <c r="A21" s="21"/>
      <c r="B21" s="22" t="s">
        <v>24</v>
      </c>
      <c r="C21" s="23">
        <v>115000</v>
      </c>
      <c r="D21" s="23">
        <v>0</v>
      </c>
      <c r="E21" s="23">
        <v>115000</v>
      </c>
      <c r="F21" s="23">
        <v>19523.45</v>
      </c>
      <c r="G21" s="23">
        <v>19523.45</v>
      </c>
      <c r="H21" s="23">
        <f t="shared" si="2"/>
        <v>95476.55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si="2"/>
        <v>0</v>
      </c>
    </row>
    <row r="23" spans="1:8" x14ac:dyDescent="0.2">
      <c r="A23" s="21"/>
      <c r="B23" s="22" t="s">
        <v>26</v>
      </c>
      <c r="C23" s="23">
        <v>12000</v>
      </c>
      <c r="D23" s="23">
        <v>0</v>
      </c>
      <c r="E23" s="23">
        <v>12000</v>
      </c>
      <c r="F23" s="23">
        <v>0</v>
      </c>
      <c r="G23" s="23">
        <v>0</v>
      </c>
      <c r="H23" s="23">
        <f t="shared" si="2"/>
        <v>12000</v>
      </c>
    </row>
    <row r="24" spans="1:8" x14ac:dyDescent="0.2">
      <c r="A24" s="21"/>
      <c r="B24" s="22" t="s">
        <v>27</v>
      </c>
      <c r="C24" s="23">
        <v>26250</v>
      </c>
      <c r="D24" s="23">
        <v>0</v>
      </c>
      <c r="E24" s="23">
        <v>26250</v>
      </c>
      <c r="F24" s="23">
        <v>0</v>
      </c>
      <c r="G24" s="23">
        <v>0</v>
      </c>
      <c r="H24" s="23">
        <f t="shared" si="2"/>
        <v>26250</v>
      </c>
    </row>
    <row r="25" spans="1:8" x14ac:dyDescent="0.2">
      <c r="A25" s="21"/>
      <c r="B25" s="22" t="s">
        <v>28</v>
      </c>
      <c r="C25" s="23">
        <v>88000</v>
      </c>
      <c r="D25" s="23">
        <v>0</v>
      </c>
      <c r="E25" s="23">
        <v>88000</v>
      </c>
      <c r="F25" s="23">
        <v>0</v>
      </c>
      <c r="G25" s="23">
        <v>0</v>
      </c>
      <c r="H25" s="23">
        <f t="shared" si="2"/>
        <v>88000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2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2"/>
        <v>0</v>
      </c>
    </row>
    <row r="28" spans="1:8" x14ac:dyDescent="0.2">
      <c r="A28" s="21"/>
      <c r="B28" s="22" t="s">
        <v>31</v>
      </c>
      <c r="C28" s="23">
        <v>14000</v>
      </c>
      <c r="D28" s="23">
        <v>0</v>
      </c>
      <c r="E28" s="23">
        <v>14000</v>
      </c>
      <c r="F28" s="23">
        <v>6475.68</v>
      </c>
      <c r="G28" s="23">
        <v>6475.68</v>
      </c>
      <c r="H28" s="23">
        <f t="shared" si="2"/>
        <v>7524.32</v>
      </c>
    </row>
    <row r="29" spans="1:8" s="30" customFormat="1" x14ac:dyDescent="0.2">
      <c r="A29" s="27" t="s">
        <v>32</v>
      </c>
      <c r="B29" s="28"/>
      <c r="C29" s="29">
        <v>13834104</v>
      </c>
      <c r="D29" s="29">
        <v>0</v>
      </c>
      <c r="E29" s="29">
        <v>13834104</v>
      </c>
      <c r="F29" s="29">
        <v>4195490.63</v>
      </c>
      <c r="G29" s="29">
        <v>3904134.0599999996</v>
      </c>
      <c r="H29" s="29">
        <f t="shared" ref="H29:L29" si="4">H30+H31+H32+H33+H34+H35+H36+H37+H38</f>
        <v>9638613.370000001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f t="shared" si="2"/>
        <v>0</v>
      </c>
    </row>
    <row r="31" spans="1:8" x14ac:dyDescent="0.2">
      <c r="A31" s="21"/>
      <c r="B31" s="22" t="s">
        <v>34</v>
      </c>
      <c r="C31" s="23">
        <v>4320000</v>
      </c>
      <c r="D31" s="23">
        <v>0</v>
      </c>
      <c r="E31" s="23">
        <v>4320000</v>
      </c>
      <c r="F31" s="23">
        <v>1258405.17</v>
      </c>
      <c r="G31" s="23">
        <v>1258405.17</v>
      </c>
      <c r="H31" s="23">
        <f t="shared" si="2"/>
        <v>3061594.83</v>
      </c>
    </row>
    <row r="32" spans="1:8" x14ac:dyDescent="0.2">
      <c r="A32" s="21"/>
      <c r="B32" s="22" t="s">
        <v>35</v>
      </c>
      <c r="C32" s="23">
        <v>7220000</v>
      </c>
      <c r="D32" s="23">
        <v>0</v>
      </c>
      <c r="E32" s="23">
        <v>7220000</v>
      </c>
      <c r="F32" s="23">
        <v>2139618</v>
      </c>
      <c r="G32" s="23">
        <v>1849161.43</v>
      </c>
      <c r="H32" s="23">
        <f t="shared" si="2"/>
        <v>5080382</v>
      </c>
    </row>
    <row r="33" spans="1:8" x14ac:dyDescent="0.2">
      <c r="A33" s="21"/>
      <c r="B33" s="22" t="s">
        <v>36</v>
      </c>
      <c r="C33" s="23">
        <v>1245000</v>
      </c>
      <c r="D33" s="23">
        <v>0</v>
      </c>
      <c r="E33" s="23">
        <v>1245000</v>
      </c>
      <c r="F33" s="23">
        <v>413942.08999999997</v>
      </c>
      <c r="G33" s="23">
        <v>413942.08999999997</v>
      </c>
      <c r="H33" s="23">
        <f t="shared" si="2"/>
        <v>831057.91</v>
      </c>
    </row>
    <row r="34" spans="1:8" x14ac:dyDescent="0.2">
      <c r="A34" s="21"/>
      <c r="B34" s="22" t="s">
        <v>37</v>
      </c>
      <c r="C34" s="23">
        <v>272000</v>
      </c>
      <c r="D34" s="23">
        <v>0</v>
      </c>
      <c r="E34" s="23">
        <v>272000</v>
      </c>
      <c r="F34" s="23">
        <v>1026</v>
      </c>
      <c r="G34" s="23">
        <v>1026</v>
      </c>
      <c r="H34" s="23">
        <f t="shared" si="2"/>
        <v>270974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2"/>
        <v>0</v>
      </c>
    </row>
    <row r="36" spans="1:8" x14ac:dyDescent="0.2">
      <c r="A36" s="21"/>
      <c r="B36" s="22" t="s">
        <v>39</v>
      </c>
      <c r="C36" s="23">
        <v>712104</v>
      </c>
      <c r="D36" s="23">
        <v>0</v>
      </c>
      <c r="E36" s="23">
        <v>712104</v>
      </c>
      <c r="F36" s="23">
        <v>382499.37</v>
      </c>
      <c r="G36" s="23">
        <v>381599.37</v>
      </c>
      <c r="H36" s="23">
        <f t="shared" si="2"/>
        <v>329604.63</v>
      </c>
    </row>
    <row r="37" spans="1:8" x14ac:dyDescent="0.2">
      <c r="A37" s="21"/>
      <c r="B37" s="22" t="s">
        <v>40</v>
      </c>
      <c r="C37" s="23">
        <v>65000</v>
      </c>
      <c r="D37" s="23">
        <v>0</v>
      </c>
      <c r="E37" s="23">
        <v>65000</v>
      </c>
      <c r="F37" s="23">
        <v>0</v>
      </c>
      <c r="G37" s="23">
        <v>0</v>
      </c>
      <c r="H37" s="23">
        <f t="shared" si="2"/>
        <v>65000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2"/>
        <v>0</v>
      </c>
    </row>
    <row r="39" spans="1:8" s="30" customFormat="1" x14ac:dyDescent="0.2">
      <c r="A39" s="27" t="s">
        <v>42</v>
      </c>
      <c r="B39" s="2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ref="H39:L48" si="5">H40+H41+H42+H43+H44+H45+H46+H47+H48</f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9">
        <f t="shared" si="5"/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9">
        <f t="shared" si="5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9">
        <f t="shared" si="5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9">
        <f t="shared" si="5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9">
        <f t="shared" si="5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9">
        <f t="shared" si="5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f t="shared" si="5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9">
        <f t="shared" si="5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9">
        <f t="shared" si="5"/>
        <v>0</v>
      </c>
    </row>
    <row r="49" spans="1:8" s="30" customFormat="1" x14ac:dyDescent="0.2">
      <c r="A49" s="27" t="s">
        <v>52</v>
      </c>
      <c r="B49" s="28"/>
      <c r="C49" s="29">
        <v>7178000</v>
      </c>
      <c r="D49" s="29">
        <v>0</v>
      </c>
      <c r="E49" s="29">
        <v>7178000</v>
      </c>
      <c r="F49" s="29">
        <v>34921.33</v>
      </c>
      <c r="G49" s="29">
        <v>34921.33</v>
      </c>
      <c r="H49" s="29">
        <f t="shared" ref="H49:L49" si="6">SUM(H50:H58)</f>
        <v>0</v>
      </c>
    </row>
    <row r="50" spans="1:8" x14ac:dyDescent="0.2">
      <c r="A50" s="21"/>
      <c r="B50" s="22" t="s">
        <v>53</v>
      </c>
      <c r="C50" s="23">
        <v>7176000</v>
      </c>
      <c r="D50" s="23">
        <v>0</v>
      </c>
      <c r="E50" s="23">
        <v>7176000</v>
      </c>
      <c r="F50" s="23">
        <v>34921.33</v>
      </c>
      <c r="G50" s="23">
        <v>34921.33</v>
      </c>
      <c r="H50" s="29">
        <f t="shared" ref="H50:H51" si="7">H51+H52+H53+H54+H55+H56+H57+H58+H59</f>
        <v>0</v>
      </c>
    </row>
    <row r="51" spans="1:8" x14ac:dyDescent="0.2">
      <c r="A51" s="21"/>
      <c r="B51" s="22" t="s">
        <v>54</v>
      </c>
      <c r="C51" s="23">
        <v>2000</v>
      </c>
      <c r="D51" s="23">
        <v>0</v>
      </c>
      <c r="E51" s="23">
        <v>2000</v>
      </c>
      <c r="F51" s="23">
        <v>0</v>
      </c>
      <c r="G51" s="23">
        <v>0</v>
      </c>
      <c r="H51" s="29">
        <f t="shared" si="7"/>
        <v>0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ref="H52:H58" si="8">E52-F52</f>
        <v>0</v>
      </c>
    </row>
    <row r="53" spans="1:8" x14ac:dyDescent="0.2">
      <c r="A53" s="21"/>
      <c r="B53" s="22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8"/>
        <v>0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8"/>
        <v>0</v>
      </c>
    </row>
    <row r="55" spans="1:8" x14ac:dyDescent="0.2">
      <c r="A55" s="21"/>
      <c r="B55" s="22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8"/>
        <v>0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8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8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8"/>
        <v>0</v>
      </c>
    </row>
    <row r="59" spans="1:8" s="30" customFormat="1" x14ac:dyDescent="0.2">
      <c r="A59" s="27" t="s">
        <v>62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 t="shared" ref="H59:H72" si="9">SUM(H60:H62)</f>
        <v>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9">
        <v>0</v>
      </c>
      <c r="F60" s="23">
        <v>0</v>
      </c>
      <c r="G60" s="23">
        <v>0</v>
      </c>
      <c r="H60" s="29">
        <f t="shared" si="9"/>
        <v>0</v>
      </c>
    </row>
    <row r="61" spans="1:8" x14ac:dyDescent="0.2">
      <c r="A61" s="21"/>
      <c r="B61" s="22" t="s">
        <v>64</v>
      </c>
      <c r="C61" s="23">
        <v>0</v>
      </c>
      <c r="D61" s="23">
        <v>0</v>
      </c>
      <c r="E61" s="29">
        <v>0</v>
      </c>
      <c r="F61" s="23">
        <v>0</v>
      </c>
      <c r="G61" s="23">
        <v>0</v>
      </c>
      <c r="H61" s="29">
        <f t="shared" si="9"/>
        <v>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9">
        <v>0</v>
      </c>
      <c r="F62" s="23">
        <v>0</v>
      </c>
      <c r="G62" s="23">
        <v>0</v>
      </c>
      <c r="H62" s="29">
        <f t="shared" si="9"/>
        <v>0</v>
      </c>
    </row>
    <row r="63" spans="1:8" s="30" customFormat="1" x14ac:dyDescent="0.2">
      <c r="A63" s="27" t="s">
        <v>66</v>
      </c>
      <c r="B63" s="28"/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f t="shared" si="9"/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9">
        <v>0</v>
      </c>
      <c r="F64" s="23">
        <v>0</v>
      </c>
      <c r="G64" s="23">
        <v>0</v>
      </c>
      <c r="H64" s="29">
        <f t="shared" si="9"/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v>0</v>
      </c>
      <c r="F65" s="23">
        <v>0</v>
      </c>
      <c r="G65" s="23">
        <v>0</v>
      </c>
      <c r="H65" s="29">
        <f t="shared" si="9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v>0</v>
      </c>
      <c r="F66" s="23">
        <v>0</v>
      </c>
      <c r="G66" s="23">
        <v>0</v>
      </c>
      <c r="H66" s="29">
        <f t="shared" si="9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v>0</v>
      </c>
      <c r="F67" s="23">
        <v>0</v>
      </c>
      <c r="G67" s="23">
        <v>0</v>
      </c>
      <c r="H67" s="29">
        <f t="shared" si="9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v>0</v>
      </c>
      <c r="F68" s="23">
        <v>0</v>
      </c>
      <c r="G68" s="23">
        <v>0</v>
      </c>
      <c r="H68" s="29">
        <f t="shared" si="9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v>0</v>
      </c>
      <c r="F69" s="23">
        <v>0</v>
      </c>
      <c r="G69" s="23">
        <v>0</v>
      </c>
      <c r="H69" s="29">
        <f t="shared" si="9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v>0</v>
      </c>
      <c r="F70" s="23">
        <v>0</v>
      </c>
      <c r="G70" s="23">
        <v>0</v>
      </c>
      <c r="H70" s="29">
        <f t="shared" si="9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v>0</v>
      </c>
      <c r="F71" s="23">
        <v>0</v>
      </c>
      <c r="G71" s="23">
        <v>0</v>
      </c>
      <c r="H71" s="29">
        <f t="shared" si="9"/>
        <v>0</v>
      </c>
    </row>
    <row r="72" spans="1:8" s="30" customFormat="1" x14ac:dyDescent="0.2">
      <c r="A72" s="27" t="s">
        <v>75</v>
      </c>
      <c r="B72" s="28"/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si="9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v>0</v>
      </c>
      <c r="F73" s="23">
        <v>0</v>
      </c>
      <c r="G73" s="23">
        <v>0</v>
      </c>
      <c r="H73" s="29">
        <f t="shared" ref="H73:H75" si="10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v>0</v>
      </c>
      <c r="F74" s="23">
        <v>0</v>
      </c>
      <c r="G74" s="23">
        <v>0</v>
      </c>
      <c r="H74" s="29">
        <f t="shared" si="10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v>0</v>
      </c>
      <c r="F75" s="23">
        <v>0</v>
      </c>
      <c r="G75" s="23">
        <v>0</v>
      </c>
      <c r="H75" s="29">
        <f t="shared" si="10"/>
        <v>0</v>
      </c>
    </row>
    <row r="76" spans="1:8" s="30" customFormat="1" x14ac:dyDescent="0.2">
      <c r="A76" s="27" t="s">
        <v>79</v>
      </c>
      <c r="B76" s="28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f t="shared" ref="H76" si="11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f t="shared" ref="H77:H83" si="12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12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f t="shared" si="12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f t="shared" si="12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f t="shared" si="12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f t="shared" si="12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f t="shared" si="12"/>
        <v>0</v>
      </c>
    </row>
    <row r="84" spans="1:8" ht="12.75" thickBot="1" x14ac:dyDescent="0.25">
      <c r="A84" s="31"/>
      <c r="B84" s="32"/>
      <c r="C84" s="33"/>
      <c r="D84" s="34"/>
      <c r="E84" s="34"/>
      <c r="F84" s="34"/>
      <c r="G84" s="34"/>
      <c r="H84" s="34"/>
    </row>
    <row r="85" spans="1:8" ht="12.75" thickBot="1" x14ac:dyDescent="0.25">
      <c r="A85" s="35"/>
      <c r="C85" s="36"/>
      <c r="D85" s="36"/>
      <c r="E85" s="36"/>
      <c r="F85" s="36"/>
      <c r="G85" s="36"/>
      <c r="H85" s="36"/>
    </row>
    <row r="86" spans="1:8" x14ac:dyDescent="0.2">
      <c r="A86" s="37"/>
      <c r="B86" s="38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40">
        <v>0</v>
      </c>
    </row>
    <row r="87" spans="1:8" x14ac:dyDescent="0.2">
      <c r="A87" s="24" t="s">
        <v>87</v>
      </c>
      <c r="B87" s="25"/>
      <c r="C87" s="26"/>
      <c r="D87" s="26"/>
      <c r="E87" s="26"/>
      <c r="F87" s="26"/>
      <c r="G87" s="26"/>
      <c r="H87" s="41"/>
    </row>
    <row r="88" spans="1:8" x14ac:dyDescent="0.2">
      <c r="A88" s="42" t="s">
        <v>14</v>
      </c>
      <c r="B88" s="43"/>
      <c r="C88" s="23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x14ac:dyDescent="0.2">
      <c r="A89" s="21"/>
      <c r="B89" s="45" t="s">
        <v>15</v>
      </c>
      <c r="C89" s="23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x14ac:dyDescent="0.2">
      <c r="A90" s="21"/>
      <c r="B90" s="45" t="s">
        <v>16</v>
      </c>
      <c r="C90" s="23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x14ac:dyDescent="0.2">
      <c r="A91" s="21"/>
      <c r="B91" s="45" t="s">
        <v>17</v>
      </c>
      <c r="C91" s="23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x14ac:dyDescent="0.2">
      <c r="A92" s="21"/>
      <c r="B92" s="45" t="s">
        <v>18</v>
      </c>
      <c r="C92" s="23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x14ac:dyDescent="0.2">
      <c r="A93" s="21"/>
      <c r="B93" s="45" t="s">
        <v>19</v>
      </c>
      <c r="C93" s="23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x14ac:dyDescent="0.2">
      <c r="A94" s="21"/>
      <c r="B94" s="45" t="s">
        <v>20</v>
      </c>
      <c r="C94" s="23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</row>
    <row r="95" spans="1:8" x14ac:dyDescent="0.2">
      <c r="A95" s="21"/>
      <c r="B95" s="45" t="s">
        <v>21</v>
      </c>
      <c r="C95" s="23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x14ac:dyDescent="0.2">
      <c r="A96" s="42" t="s">
        <v>22</v>
      </c>
      <c r="B96" s="43"/>
      <c r="C96" s="23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x14ac:dyDescent="0.2">
      <c r="A97" s="21"/>
      <c r="B97" s="45" t="s">
        <v>23</v>
      </c>
      <c r="C97" s="23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x14ac:dyDescent="0.2">
      <c r="A98" s="21"/>
      <c r="B98" s="45" t="s">
        <v>24</v>
      </c>
      <c r="C98" s="23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x14ac:dyDescent="0.2">
      <c r="A99" s="21"/>
      <c r="B99" s="45" t="s">
        <v>25</v>
      </c>
      <c r="C99" s="23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x14ac:dyDescent="0.2">
      <c r="A100" s="21"/>
      <c r="B100" s="45" t="s">
        <v>26</v>
      </c>
      <c r="C100" s="23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x14ac:dyDescent="0.2">
      <c r="A101" s="21"/>
      <c r="B101" s="45" t="s">
        <v>27</v>
      </c>
      <c r="C101" s="23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x14ac:dyDescent="0.2">
      <c r="A102" s="21"/>
      <c r="B102" s="45" t="s">
        <v>28</v>
      </c>
      <c r="C102" s="23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">
      <c r="A103" s="21"/>
      <c r="B103" s="45" t="s">
        <v>29</v>
      </c>
      <c r="C103" s="23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x14ac:dyDescent="0.2">
      <c r="A104" s="21"/>
      <c r="B104" s="45" t="s">
        <v>30</v>
      </c>
      <c r="C104" s="23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x14ac:dyDescent="0.2">
      <c r="A105" s="21"/>
      <c r="B105" s="45" t="s">
        <v>31</v>
      </c>
      <c r="C105" s="23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x14ac:dyDescent="0.2">
      <c r="A106" s="42" t="s">
        <v>32</v>
      </c>
      <c r="B106" s="43"/>
      <c r="C106" s="23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x14ac:dyDescent="0.2">
      <c r="A107" s="21"/>
      <c r="B107" s="45" t="s">
        <v>33</v>
      </c>
      <c r="C107" s="23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x14ac:dyDescent="0.2">
      <c r="A108" s="21"/>
      <c r="B108" s="45" t="s">
        <v>34</v>
      </c>
      <c r="C108" s="23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x14ac:dyDescent="0.2">
      <c r="A109" s="21"/>
      <c r="B109" s="45" t="s">
        <v>35</v>
      </c>
      <c r="C109" s="23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x14ac:dyDescent="0.2">
      <c r="A110" s="21"/>
      <c r="B110" s="45" t="s">
        <v>36</v>
      </c>
      <c r="C110" s="23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</row>
    <row r="111" spans="1:8" x14ac:dyDescent="0.2">
      <c r="A111" s="21"/>
      <c r="B111" s="45" t="s">
        <v>37</v>
      </c>
      <c r="C111" s="23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x14ac:dyDescent="0.2">
      <c r="A112" s="21"/>
      <c r="B112" s="45" t="s">
        <v>38</v>
      </c>
      <c r="C112" s="23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">
      <c r="A113" s="21"/>
      <c r="B113" s="45" t="s">
        <v>39</v>
      </c>
      <c r="C113" s="23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">
      <c r="A114" s="21"/>
      <c r="B114" s="45" t="s">
        <v>40</v>
      </c>
      <c r="C114" s="23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x14ac:dyDescent="0.2">
      <c r="A115" s="21"/>
      <c r="B115" s="45" t="s">
        <v>41</v>
      </c>
      <c r="C115" s="23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x14ac:dyDescent="0.2">
      <c r="A116" s="42" t="s">
        <v>42</v>
      </c>
      <c r="B116" s="43"/>
      <c r="C116" s="23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x14ac:dyDescent="0.2">
      <c r="A117" s="21"/>
      <c r="B117" s="45" t="s">
        <v>43</v>
      </c>
      <c r="C117" s="23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x14ac:dyDescent="0.2">
      <c r="A118" s="21"/>
      <c r="B118" s="45" t="s">
        <v>44</v>
      </c>
      <c r="C118" s="23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x14ac:dyDescent="0.2">
      <c r="A119" s="21"/>
      <c r="B119" s="45" t="s">
        <v>45</v>
      </c>
      <c r="C119" s="23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x14ac:dyDescent="0.2">
      <c r="A120" s="21"/>
      <c r="B120" s="45" t="s">
        <v>46</v>
      </c>
      <c r="C120" s="23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x14ac:dyDescent="0.2">
      <c r="A121" s="21"/>
      <c r="B121" s="45" t="s">
        <v>47</v>
      </c>
      <c r="C121" s="23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x14ac:dyDescent="0.2">
      <c r="A122" s="21"/>
      <c r="B122" s="45" t="s">
        <v>48</v>
      </c>
      <c r="C122" s="23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">
      <c r="A123" s="21"/>
      <c r="B123" s="45" t="s">
        <v>49</v>
      </c>
      <c r="C123" s="23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x14ac:dyDescent="0.2">
      <c r="A124" s="21"/>
      <c r="B124" s="45" t="s">
        <v>50</v>
      </c>
      <c r="C124" s="23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x14ac:dyDescent="0.2">
      <c r="A125" s="21"/>
      <c r="B125" s="45" t="s">
        <v>51</v>
      </c>
      <c r="C125" s="23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x14ac:dyDescent="0.2">
      <c r="A126" s="42" t="s">
        <v>52</v>
      </c>
      <c r="B126" s="43"/>
      <c r="C126" s="23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x14ac:dyDescent="0.2">
      <c r="A127" s="21"/>
      <c r="B127" s="45" t="s">
        <v>53</v>
      </c>
      <c r="C127" s="23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x14ac:dyDescent="0.2">
      <c r="A128" s="21"/>
      <c r="B128" s="45" t="s">
        <v>54</v>
      </c>
      <c r="C128" s="23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x14ac:dyDescent="0.2">
      <c r="A129" s="21"/>
      <c r="B129" s="45" t="s">
        <v>55</v>
      </c>
      <c r="C129" s="23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x14ac:dyDescent="0.2">
      <c r="A130" s="21"/>
      <c r="B130" s="45" t="s">
        <v>56</v>
      </c>
      <c r="C130" s="23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x14ac:dyDescent="0.2">
      <c r="A131" s="21"/>
      <c r="B131" s="45" t="s">
        <v>57</v>
      </c>
      <c r="C131" s="23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x14ac:dyDescent="0.2">
      <c r="A132" s="21"/>
      <c r="B132" s="45" t="s">
        <v>58</v>
      </c>
      <c r="C132" s="23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">
      <c r="A133" s="21"/>
      <c r="B133" s="45" t="s">
        <v>59</v>
      </c>
      <c r="C133" s="23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x14ac:dyDescent="0.2">
      <c r="A134" s="21"/>
      <c r="B134" s="45" t="s">
        <v>60</v>
      </c>
      <c r="C134" s="23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x14ac:dyDescent="0.2">
      <c r="A135" s="21"/>
      <c r="B135" s="45" t="s">
        <v>61</v>
      </c>
      <c r="C135" s="23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x14ac:dyDescent="0.2">
      <c r="A136" s="42" t="s">
        <v>62</v>
      </c>
      <c r="B136" s="43"/>
      <c r="C136" s="23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x14ac:dyDescent="0.2">
      <c r="A137" s="21"/>
      <c r="B137" s="45" t="s">
        <v>63</v>
      </c>
      <c r="C137" s="23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x14ac:dyDescent="0.2">
      <c r="A138" s="21"/>
      <c r="B138" s="45" t="s">
        <v>64</v>
      </c>
      <c r="C138" s="23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x14ac:dyDescent="0.2">
      <c r="A139" s="21"/>
      <c r="B139" s="45" t="s">
        <v>65</v>
      </c>
      <c r="C139" s="23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x14ac:dyDescent="0.2">
      <c r="A140" s="42" t="s">
        <v>66</v>
      </c>
      <c r="B140" s="43"/>
      <c r="C140" s="23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x14ac:dyDescent="0.2">
      <c r="A141" s="21"/>
      <c r="B141" s="45" t="s">
        <v>67</v>
      </c>
      <c r="C141" s="23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x14ac:dyDescent="0.2">
      <c r="A142" s="21"/>
      <c r="B142" s="45" t="s">
        <v>68</v>
      </c>
      <c r="C142" s="23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x14ac:dyDescent="0.2">
      <c r="A143" s="21"/>
      <c r="B143" s="45" t="s">
        <v>69</v>
      </c>
      <c r="C143" s="23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x14ac:dyDescent="0.2">
      <c r="A144" s="21"/>
      <c r="B144" s="45" t="s">
        <v>70</v>
      </c>
      <c r="C144" s="23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">
      <c r="A145" s="21"/>
      <c r="B145" s="45" t="s">
        <v>71</v>
      </c>
      <c r="C145" s="23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x14ac:dyDescent="0.2">
      <c r="A146" s="21"/>
      <c r="B146" s="45" t="s">
        <v>72</v>
      </c>
      <c r="C146" s="23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x14ac:dyDescent="0.2">
      <c r="A147" s="21"/>
      <c r="B147" s="45" t="s">
        <v>73</v>
      </c>
      <c r="C147" s="23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x14ac:dyDescent="0.2">
      <c r="A148" s="21"/>
      <c r="B148" s="45" t="s">
        <v>74</v>
      </c>
      <c r="C148" s="23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">
      <c r="A149" s="42" t="s">
        <v>75</v>
      </c>
      <c r="B149" s="43"/>
      <c r="C149" s="23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x14ac:dyDescent="0.2">
      <c r="A150" s="21"/>
      <c r="B150" s="45" t="s">
        <v>76</v>
      </c>
      <c r="C150" s="23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x14ac:dyDescent="0.2">
      <c r="A151" s="21"/>
      <c r="B151" s="45" t="s">
        <v>77</v>
      </c>
      <c r="C151" s="23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</row>
    <row r="152" spans="1:8" x14ac:dyDescent="0.2">
      <c r="A152" s="21"/>
      <c r="B152" s="45" t="s">
        <v>78</v>
      </c>
      <c r="C152" s="23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</row>
    <row r="153" spans="1:8" x14ac:dyDescent="0.2">
      <c r="A153" s="42" t="s">
        <v>79</v>
      </c>
      <c r="B153" s="43"/>
      <c r="C153" s="23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x14ac:dyDescent="0.2">
      <c r="A154" s="21"/>
      <c r="B154" s="45" t="s">
        <v>80</v>
      </c>
      <c r="C154" s="23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x14ac:dyDescent="0.2">
      <c r="A155" s="21"/>
      <c r="B155" s="45" t="s">
        <v>81</v>
      </c>
      <c r="C155" s="23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x14ac:dyDescent="0.2">
      <c r="A156" s="21"/>
      <c r="B156" s="45" t="s">
        <v>82</v>
      </c>
      <c r="C156" s="23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x14ac:dyDescent="0.2">
      <c r="A157" s="21"/>
      <c r="B157" s="45" t="s">
        <v>83</v>
      </c>
      <c r="C157" s="23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</row>
    <row r="158" spans="1:8" x14ac:dyDescent="0.2">
      <c r="A158" s="21"/>
      <c r="B158" s="45" t="s">
        <v>84</v>
      </c>
      <c r="C158" s="23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x14ac:dyDescent="0.2">
      <c r="A159" s="21"/>
      <c r="B159" s="45" t="s">
        <v>85</v>
      </c>
      <c r="C159" s="23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x14ac:dyDescent="0.2">
      <c r="A160" s="21"/>
      <c r="B160" s="45" t="s">
        <v>86</v>
      </c>
      <c r="C160" s="23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x14ac:dyDescent="0.2">
      <c r="A161" s="21"/>
      <c r="B161" s="45"/>
      <c r="C161" s="46"/>
      <c r="D161" s="47"/>
      <c r="E161" s="47"/>
      <c r="F161" s="47"/>
      <c r="G161" s="47"/>
      <c r="H161" s="47"/>
    </row>
    <row r="162" spans="1:8" x14ac:dyDescent="0.2">
      <c r="A162" s="24" t="s">
        <v>88</v>
      </c>
      <c r="B162" s="25"/>
      <c r="C162" s="26">
        <f>C86+C10</f>
        <v>63446475</v>
      </c>
      <c r="D162" s="26">
        <f t="shared" ref="D162:H162" si="13">D86+D10</f>
        <v>0</v>
      </c>
      <c r="E162" s="26">
        <f t="shared" si="13"/>
        <v>63446475</v>
      </c>
      <c r="F162" s="26">
        <f t="shared" si="13"/>
        <v>20530723.789999999</v>
      </c>
      <c r="G162" s="26">
        <f t="shared" si="13"/>
        <v>20239367.219999999</v>
      </c>
      <c r="H162" s="26">
        <f t="shared" si="13"/>
        <v>35772672.539999999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52"/>
    </row>
  </sheetData>
  <mergeCells count="32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2022-07-25T17:35:20Z</dcterms:created>
  <dcterms:modified xsi:type="dcterms:W3CDTF">2022-07-25T17:39:42Z</dcterms:modified>
</cp:coreProperties>
</file>