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4" sheetId="1" r:id="rId1"/>
  </sheets>
  <externalReferences>
    <externalReference r:id="rId2"/>
  </externalReference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3" i="1" s="1"/>
  <c r="E60" i="1"/>
  <c r="D60" i="1"/>
  <c r="C60" i="1"/>
  <c r="E58" i="1"/>
  <c r="E56" i="1"/>
  <c r="D56" i="1"/>
  <c r="C56" i="1"/>
  <c r="E55" i="1"/>
  <c r="D55" i="1"/>
  <c r="C55" i="1"/>
  <c r="E54" i="1"/>
  <c r="D54" i="1"/>
  <c r="C54" i="1"/>
  <c r="E53" i="1"/>
  <c r="E19" i="1"/>
  <c r="D19" i="1"/>
  <c r="C19" i="1"/>
  <c r="E16" i="1"/>
  <c r="D16" i="1"/>
  <c r="D15" i="1" s="1"/>
  <c r="C16" i="1"/>
  <c r="C15" i="1" s="1"/>
  <c r="E15" i="1"/>
  <c r="E11" i="1"/>
  <c r="D11" i="1"/>
  <c r="D53" i="1" s="1"/>
  <c r="C11" i="1"/>
  <c r="C53" i="1" s="1"/>
  <c r="E10" i="1"/>
  <c r="E23" i="1" s="1"/>
  <c r="E24" i="1" s="1"/>
  <c r="E25" i="1" s="1"/>
  <c r="D62" i="1" l="1"/>
  <c r="D63" i="1" s="1"/>
  <c r="C10" i="1"/>
  <c r="C23" i="1" s="1"/>
  <c r="C24" i="1" s="1"/>
  <c r="C25" i="1" s="1"/>
  <c r="C58" i="1"/>
  <c r="C62" i="1" s="1"/>
  <c r="C63" i="1" s="1"/>
  <c r="D10" i="1"/>
  <c r="D23" i="1" s="1"/>
  <c r="D24" i="1" s="1"/>
  <c r="D25" i="1" s="1"/>
  <c r="D58" i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<sst xmlns="http://schemas.openxmlformats.org/spreadsheetml/2006/main" count="70" uniqueCount="46">
  <si>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</si>
  <si>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</si>
  <si>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diciembre de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</si>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</sst>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LDF_4TO_TRIM_2022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"/>
      <sheetName val="FORMATO_6b"/>
      <sheetName val="FORMATO_6c"/>
      <sheetName val="FORMATO_6d"/>
    </sheetNames>
    <sheetDataSet>
      <sheetData sheetId="0"/>
      <sheetData sheetId="1">
        <row r="44">
          <cell r="D44">
            <v>1184806100</v>
          </cell>
          <cell r="G44">
            <v>1247284119.71</v>
          </cell>
          <cell r="H44">
            <v>1247284119.71</v>
          </cell>
        </row>
      </sheetData>
      <sheetData sheetId="2">
        <row r="10">
          <cell r="C10">
            <v>1184806100</v>
          </cell>
          <cell r="F10">
            <v>1241545883.1299999</v>
          </cell>
          <cell r="G10">
            <v>1212282461.4999998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12" sqref="C12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1184806100</v>
      </c>
      <c r="D10" s="17">
        <f>D11+D12+D13</f>
        <v>1247284119.71</v>
      </c>
      <c r="E10" s="17">
        <f t="shared" ref="E10" si="0">E11+E12+E13</f>
        <v>1247284119.71</v>
      </c>
    </row>
    <row r="11" spans="1:8" x14ac:dyDescent="0.2">
      <c r="A11" s="14"/>
      <c r="B11" s="18" t="s">
        <v>11</v>
      </c>
      <c r="C11" s="17">
        <f>SUM([1]FORMATO_5!D44)</f>
        <v>1184806100</v>
      </c>
      <c r="D11" s="17">
        <f>SUM([1]FORMATO_5!G44)</f>
        <v>1247284119.71</v>
      </c>
      <c r="E11" s="17">
        <f>SUM([1]FORMATO_5!H44)</f>
        <v>1247284119.71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1184806100</v>
      </c>
      <c r="D15" s="17">
        <f t="shared" ref="D15:E15" si="1">D16+D17</f>
        <v>1241545883.1299999</v>
      </c>
      <c r="E15" s="17">
        <f t="shared" si="1"/>
        <v>1212282461.4999998</v>
      </c>
      <c r="G15"/>
      <c r="H15"/>
    </row>
    <row r="16" spans="1:8" ht="15" x14ac:dyDescent="0.25">
      <c r="A16" s="14"/>
      <c r="B16" s="18" t="s">
        <v>15</v>
      </c>
      <c r="C16" s="17">
        <f>SUM([1]FORMATO_6a!C10)</f>
        <v>1184806100</v>
      </c>
      <c r="D16" s="17">
        <f>SUM([1]FORMATO_6a!F10)</f>
        <v>1241545883.1299999</v>
      </c>
      <c r="E16" s="17">
        <f>SUM([1]FORMATO_6a!G10)</f>
        <v>1212282461.4999998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C10-C15+C19-0.001</f>
        <v>-1E-3</v>
      </c>
      <c r="D23" s="17">
        <f t="shared" ref="D23" si="3">D10-D15+D19</f>
        <v>5738236.5800001621</v>
      </c>
      <c r="E23" s="17">
        <f>E10-E15+E19</f>
        <v>35001658.210000277</v>
      </c>
    </row>
    <row r="24" spans="1:8" x14ac:dyDescent="0.2">
      <c r="A24" s="14"/>
      <c r="B24" s="16" t="s">
        <v>21</v>
      </c>
      <c r="C24" s="17">
        <f>C23-C13</f>
        <v>-1E-3</v>
      </c>
      <c r="D24" s="17">
        <f t="shared" ref="D24:E24" si="4">D23-D13</f>
        <v>5738236.5800001621</v>
      </c>
      <c r="E24" s="17">
        <f t="shared" si="4"/>
        <v>35001658.210000277</v>
      </c>
    </row>
    <row r="25" spans="1:8" ht="24" x14ac:dyDescent="0.2">
      <c r="A25" s="14"/>
      <c r="B25" s="16" t="s">
        <v>22</v>
      </c>
      <c r="C25" s="17">
        <f>C24-C19</f>
        <v>-1E-3</v>
      </c>
      <c r="D25" s="17">
        <f t="shared" ref="D25:E25" si="5">D24-D19</f>
        <v>5738236.5800001621</v>
      </c>
      <c r="E25" s="17">
        <f t="shared" si="5"/>
        <v>35001658.210000277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1184806100</v>
      </c>
      <c r="D53" s="44">
        <f t="shared" ref="D53:E53" si="6">D11</f>
        <v>1247284119.71</v>
      </c>
      <c r="E53" s="44">
        <f t="shared" si="6"/>
        <v>1247284119.71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1184806100</v>
      </c>
      <c r="D58" s="44">
        <f t="shared" ref="D58:E58" si="10">SUM(D16)</f>
        <v>1241545883.1299999</v>
      </c>
      <c r="E58" s="44">
        <f t="shared" si="10"/>
        <v>1212282461.4999998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0</v>
      </c>
      <c r="D62" s="46">
        <f t="shared" ref="D62:E62" si="12">D53+D54-D58+D60</f>
        <v>5738236.5800001621</v>
      </c>
      <c r="E62" s="46">
        <f t="shared" si="12"/>
        <v>35001658.210000277</v>
      </c>
    </row>
    <row r="63" spans="1:5" x14ac:dyDescent="0.2">
      <c r="A63" s="33"/>
      <c r="B63" s="34" t="s">
        <v>41</v>
      </c>
      <c r="C63" s="46">
        <f>C62-C54</f>
        <v>0</v>
      </c>
      <c r="D63" s="46">
        <f t="shared" ref="D63:E63" si="13">D62-D54</f>
        <v>5738236.5800001621</v>
      </c>
      <c r="E63" s="46">
        <f t="shared" si="13"/>
        <v>35001658.210000277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2023-03-31T16:58:23Z</dcterms:created>
  <dcterms:modified xsi:type="dcterms:W3CDTF">2023-03-31T16:59:06Z</dcterms:modified>
</cp:coreProperties>
</file>