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25" windowWidth="10110" windowHeight="793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F37" i="11" l="1"/>
  <c r="I37" i="11"/>
  <c r="I15" i="11"/>
  <c r="F15" i="1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H18" i="11"/>
  <c r="G18" i="11"/>
  <c r="F18" i="11"/>
  <c r="E18" i="11"/>
  <c r="D18" i="11"/>
  <c r="H44" i="11" l="1"/>
  <c r="H77" i="11" s="1"/>
  <c r="H79" i="11" s="1"/>
  <c r="G44" i="11"/>
  <c r="G74" i="11" s="1"/>
  <c r="E44" i="11"/>
  <c r="E77" i="11" l="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<sst xmlns="http://schemas.openxmlformats.org/spreadsheetml/2006/main" count="77" uniqueCount="77">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</sst>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0" fontId="3" fillId="0" borderId="1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2</xdr:col>
      <xdr:colOff>1123951</xdr:colOff>
      <xdr:row>88</xdr:row>
      <xdr:rowOff>114300</xdr:rowOff>
    </xdr:to>
    <xdr:sp macro="" textlink="">
      <xdr:nvSpPr>
        <xdr:cNvPr id="2" name="1 CuadroTexto"/>
        <xdr:cNvSpPr txBox="1"/>
      </xdr:nvSpPr>
      <xdr:spPr>
        <a:xfrm>
          <a:off x="0" y="1777365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2019300</xdr:colOff>
      <xdr:row>83</xdr:row>
      <xdr:rowOff>0</xdr:rowOff>
    </xdr:from>
    <xdr:to>
      <xdr:col>3</xdr:col>
      <xdr:colOff>790576</xdr:colOff>
      <xdr:row>88</xdr:row>
      <xdr:rowOff>76200</xdr:rowOff>
    </xdr:to>
    <xdr:sp macro="" textlink="">
      <xdr:nvSpPr>
        <xdr:cNvPr id="3" name="2 CuadroTexto"/>
        <xdr:cNvSpPr txBox="1"/>
      </xdr:nvSpPr>
      <xdr:spPr>
        <a:xfrm>
          <a:off x="3543300" y="177736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647700</xdr:colOff>
      <xdr:row>83</xdr:row>
      <xdr:rowOff>9525</xdr:rowOff>
    </xdr:from>
    <xdr:to>
      <xdr:col>7</xdr:col>
      <xdr:colOff>847725</xdr:colOff>
      <xdr:row>88</xdr:row>
      <xdr:rowOff>19050</xdr:rowOff>
    </xdr:to>
    <xdr:sp macro="" textlink="">
      <xdr:nvSpPr>
        <xdr:cNvPr id="4" name="3 CuadroTexto"/>
        <xdr:cNvSpPr txBox="1"/>
      </xdr:nvSpPr>
      <xdr:spPr>
        <a:xfrm>
          <a:off x="8258175" y="177831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15" sqref="A15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5.28515625" style="1" bestFit="1" customWidth="1"/>
    <col min="5" max="5" width="15.85546875" style="1" customWidth="1"/>
    <col min="6" max="6" width="17.85546875" style="1" customWidth="1"/>
    <col min="7" max="7" width="17" style="1" customWidth="1"/>
    <col min="8" max="8" width="16.7109375" style="1" customWidth="1"/>
    <col min="9" max="9" width="15.85546875" style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41" t="s">
        <v>74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44" t="s">
        <v>75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4" t="s">
        <v>76</v>
      </c>
      <c r="B4" s="45"/>
      <c r="C4" s="45"/>
      <c r="D4" s="45"/>
      <c r="E4" s="45"/>
      <c r="F4" s="45"/>
      <c r="G4" s="45"/>
      <c r="H4" s="45"/>
      <c r="I4" s="46"/>
    </row>
    <row r="5" spans="1:9" ht="15.75" thickBot="1" x14ac:dyDescent="0.3">
      <c r="A5" s="47" t="s">
        <v>0</v>
      </c>
      <c r="B5" s="48"/>
      <c r="C5" s="48"/>
      <c r="D5" s="48"/>
      <c r="E5" s="48"/>
      <c r="F5" s="48"/>
      <c r="G5" s="48"/>
      <c r="H5" s="48"/>
      <c r="I5" s="49"/>
    </row>
    <row r="6" spans="1:9" ht="15.75" thickBot="1" x14ac:dyDescent="0.3">
      <c r="A6" s="41"/>
      <c r="B6" s="42"/>
      <c r="C6" s="43"/>
      <c r="D6" s="50" t="s">
        <v>5</v>
      </c>
      <c r="E6" s="51"/>
      <c r="F6" s="51"/>
      <c r="G6" s="51"/>
      <c r="H6" s="52"/>
      <c r="I6" s="35" t="s">
        <v>7</v>
      </c>
    </row>
    <row r="7" spans="1:9" x14ac:dyDescent="0.25">
      <c r="A7" s="44" t="s">
        <v>2</v>
      </c>
      <c r="B7" s="45"/>
      <c r="C7" s="46"/>
      <c r="D7" s="35" t="s">
        <v>9</v>
      </c>
      <c r="E7" s="33" t="s">
        <v>3</v>
      </c>
      <c r="F7" s="35" t="s">
        <v>4</v>
      </c>
      <c r="G7" s="35" t="s">
        <v>1</v>
      </c>
      <c r="H7" s="35" t="s">
        <v>6</v>
      </c>
      <c r="I7" s="53"/>
    </row>
    <row r="8" spans="1:9" ht="15.75" thickBot="1" x14ac:dyDescent="0.3">
      <c r="A8" s="47" t="s">
        <v>8</v>
      </c>
      <c r="B8" s="48"/>
      <c r="C8" s="49"/>
      <c r="D8" s="36"/>
      <c r="E8" s="34"/>
      <c r="F8" s="36"/>
      <c r="G8" s="36"/>
      <c r="H8" s="36"/>
      <c r="I8" s="36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21" t="s">
        <v>10</v>
      </c>
      <c r="B10" s="22"/>
      <c r="C10" s="40"/>
      <c r="D10" s="11"/>
      <c r="E10" s="11"/>
      <c r="F10" s="11"/>
      <c r="G10" s="11"/>
      <c r="H10" s="11"/>
      <c r="I10" s="11"/>
    </row>
    <row r="11" spans="1:9" x14ac:dyDescent="0.25">
      <c r="A11" s="4"/>
      <c r="B11" s="26" t="s">
        <v>11</v>
      </c>
      <c r="C11" s="27"/>
      <c r="D11" s="3"/>
      <c r="E11" s="3"/>
      <c r="F11" s="3"/>
      <c r="G11" s="3"/>
      <c r="H11" s="3"/>
      <c r="I11" s="3"/>
    </row>
    <row r="12" spans="1:9" x14ac:dyDescent="0.25">
      <c r="A12" s="4"/>
      <c r="B12" s="26" t="s">
        <v>12</v>
      </c>
      <c r="C12" s="27"/>
      <c r="D12" s="3"/>
      <c r="E12" s="3"/>
      <c r="F12" s="3"/>
      <c r="G12" s="3"/>
      <c r="H12" s="3"/>
      <c r="I12" s="3"/>
    </row>
    <row r="13" spans="1:9" x14ac:dyDescent="0.25">
      <c r="A13" s="4"/>
      <c r="B13" s="26" t="s">
        <v>13</v>
      </c>
      <c r="C13" s="27"/>
      <c r="D13" s="3"/>
      <c r="E13" s="3"/>
      <c r="F13" s="3"/>
      <c r="G13" s="3"/>
      <c r="H13" s="3"/>
      <c r="I13" s="3"/>
    </row>
    <row r="14" spans="1:9" x14ac:dyDescent="0.25">
      <c r="A14" s="4"/>
      <c r="B14" s="26" t="s">
        <v>14</v>
      </c>
      <c r="C14" s="27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x14ac:dyDescent="0.25">
      <c r="A15" s="4"/>
      <c r="B15" s="26" t="s">
        <v>15</v>
      </c>
      <c r="C15" s="27"/>
      <c r="D15" s="13">
        <v>1986181.87</v>
      </c>
      <c r="E15" s="13">
        <v>0</v>
      </c>
      <c r="F15" s="13">
        <f>SUM(D15:E15)</f>
        <v>1986181.87</v>
      </c>
      <c r="G15" s="13">
        <v>296071.11</v>
      </c>
      <c r="H15" s="13">
        <v>296071.11</v>
      </c>
      <c r="I15" s="13">
        <f>H15-D15</f>
        <v>-1690110.7600000002</v>
      </c>
    </row>
    <row r="16" spans="1:9" x14ac:dyDescent="0.25">
      <c r="A16" s="4"/>
      <c r="B16" s="26" t="s">
        <v>16</v>
      </c>
      <c r="C16" s="27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25">
      <c r="A17" s="4"/>
      <c r="B17" s="26" t="s">
        <v>17</v>
      </c>
      <c r="C17" s="27"/>
      <c r="D17" s="13"/>
      <c r="E17" s="13"/>
      <c r="F17" s="13"/>
      <c r="G17" s="13"/>
      <c r="H17" s="13"/>
      <c r="I17" s="13"/>
    </row>
    <row r="18" spans="1:9" x14ac:dyDescent="0.25">
      <c r="A18" s="32"/>
      <c r="B18" s="26" t="s">
        <v>18</v>
      </c>
      <c r="C18" s="27"/>
      <c r="D18" s="31">
        <f>SUM(D20:D30)</f>
        <v>0</v>
      </c>
      <c r="E18" s="31">
        <f t="shared" ref="E18:I18" si="0">SUM(E20:E30)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</row>
    <row r="19" spans="1:9" x14ac:dyDescent="0.25">
      <c r="A19" s="32"/>
      <c r="B19" s="26" t="s">
        <v>19</v>
      </c>
      <c r="C19" s="27"/>
      <c r="D19" s="31"/>
      <c r="E19" s="31"/>
      <c r="F19" s="31"/>
      <c r="G19" s="31"/>
      <c r="H19" s="31"/>
      <c r="I19" s="31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26" t="s">
        <v>31</v>
      </c>
      <c r="C31" s="27"/>
      <c r="D31" s="13">
        <f>SUM(D32:D36)</f>
        <v>0</v>
      </c>
      <c r="E31" s="13">
        <f t="shared" ref="E31:I31" si="1">SUM(E32:E36)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26" t="s">
        <v>37</v>
      </c>
      <c r="C37" s="27"/>
      <c r="D37" s="13">
        <v>964835919.12</v>
      </c>
      <c r="E37" s="13"/>
      <c r="F37" s="13">
        <f>SUM(D37:E37)</f>
        <v>964835919.12</v>
      </c>
      <c r="G37" s="13">
        <v>245037283.36000001</v>
      </c>
      <c r="H37" s="13">
        <v>245037283.36000001</v>
      </c>
      <c r="I37" s="13">
        <f>H37-D37</f>
        <v>-719798635.75999999</v>
      </c>
    </row>
    <row r="38" spans="1:11" x14ac:dyDescent="0.25">
      <c r="A38" s="4"/>
      <c r="B38" s="26" t="s">
        <v>38</v>
      </c>
      <c r="C38" s="27"/>
      <c r="D38" s="13">
        <f>SUM(D39)</f>
        <v>0</v>
      </c>
      <c r="E38" s="13">
        <f t="shared" ref="E38:I38" si="2">SUM(E39)</f>
        <v>0</v>
      </c>
      <c r="F38" s="13">
        <f t="shared" si="2"/>
        <v>0</v>
      </c>
      <c r="G38" s="13">
        <f t="shared" si="2"/>
        <v>0</v>
      </c>
      <c r="H38" s="13">
        <f t="shared" si="2"/>
        <v>0</v>
      </c>
      <c r="I38" s="13">
        <f t="shared" si="2"/>
        <v>0</v>
      </c>
    </row>
    <row r="39" spans="1:11" x14ac:dyDescent="0.25">
      <c r="A39" s="4"/>
      <c r="B39" s="5"/>
      <c r="C39" s="6" t="s">
        <v>39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26" t="s">
        <v>40</v>
      </c>
      <c r="C40" s="27"/>
      <c r="D40" s="13">
        <f>SUM(D41:D42)</f>
        <v>0</v>
      </c>
      <c r="E40" s="13">
        <f t="shared" ref="E40:I40" si="3">SUM(E41:E42)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</row>
    <row r="41" spans="1:11" x14ac:dyDescent="0.25">
      <c r="A41" s="4"/>
      <c r="B41" s="5"/>
      <c r="C41" s="6" t="s">
        <v>41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42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21" t="s">
        <v>43</v>
      </c>
      <c r="B44" s="22"/>
      <c r="C44" s="23"/>
      <c r="D44" s="18">
        <f>D11+D12+D13+D14+D15+D16+D17+D18+D31+D37+D38+D40</f>
        <v>966822100.99000001</v>
      </c>
      <c r="E44" s="18">
        <f t="shared" ref="E44:H44" si="4">E11+E12+E13+E14+E15+E16+E17+E18+E31+E37+E38+E40</f>
        <v>0</v>
      </c>
      <c r="F44" s="18">
        <f t="shared" si="4"/>
        <v>966822100.99000001</v>
      </c>
      <c r="G44" s="18">
        <f t="shared" si="4"/>
        <v>245333354.47000003</v>
      </c>
      <c r="H44" s="18">
        <f t="shared" si="4"/>
        <v>245333354.47000003</v>
      </c>
      <c r="I44" s="18">
        <f>I11+I12+I13+I14+I15+I16+I17+I18+I31+I37+I38+I40</f>
        <v>-721488746.51999998</v>
      </c>
      <c r="K44" s="18">
        <f>E44-40496937.99</f>
        <v>-40496937.990000002</v>
      </c>
    </row>
    <row r="45" spans="1:11" x14ac:dyDescent="0.25">
      <c r="A45" s="21" t="s">
        <v>44</v>
      </c>
      <c r="B45" s="22"/>
      <c r="C45" s="23"/>
      <c r="D45" s="18"/>
      <c r="E45" s="18"/>
      <c r="F45" s="18"/>
      <c r="G45" s="18"/>
      <c r="H45" s="18"/>
      <c r="I45" s="18"/>
      <c r="K45" s="18"/>
    </row>
    <row r="46" spans="1:11" x14ac:dyDescent="0.25">
      <c r="A46" s="21" t="s">
        <v>45</v>
      </c>
      <c r="B46" s="22"/>
      <c r="C46" s="23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21" t="s">
        <v>46</v>
      </c>
      <c r="B48" s="22"/>
      <c r="C48" s="23"/>
      <c r="D48" s="13"/>
      <c r="E48" s="13"/>
      <c r="F48" s="13"/>
      <c r="G48" s="13"/>
      <c r="H48" s="13"/>
      <c r="I48" s="13"/>
    </row>
    <row r="49" spans="1:9" x14ac:dyDescent="0.25">
      <c r="A49" s="4"/>
      <c r="B49" s="26" t="s">
        <v>47</v>
      </c>
      <c r="C49" s="27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48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49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50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51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52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53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54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55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26" t="s">
        <v>56</v>
      </c>
      <c r="C58" s="27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57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58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59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60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26" t="s">
        <v>61</v>
      </c>
      <c r="C63" s="27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62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63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26" t="s">
        <v>64</v>
      </c>
      <c r="C66" s="27"/>
      <c r="D66" s="13"/>
      <c r="E66" s="13"/>
      <c r="F66" s="13"/>
      <c r="G66" s="13"/>
      <c r="H66" s="13"/>
      <c r="I66" s="13"/>
    </row>
    <row r="67" spans="1:9" x14ac:dyDescent="0.25">
      <c r="A67" s="4"/>
      <c r="B67" s="26" t="s">
        <v>65</v>
      </c>
      <c r="C67" s="27"/>
      <c r="D67" s="13"/>
      <c r="E67" s="13"/>
      <c r="F67" s="13"/>
      <c r="G67" s="13"/>
      <c r="H67" s="13"/>
      <c r="I67" s="13"/>
    </row>
    <row r="68" spans="1:9" x14ac:dyDescent="0.25">
      <c r="A68" s="7"/>
      <c r="B68" s="24"/>
      <c r="C68" s="25"/>
      <c r="D68" s="13"/>
      <c r="E68" s="13"/>
      <c r="F68" s="13"/>
      <c r="G68" s="13"/>
      <c r="H68" s="13"/>
      <c r="I68" s="13"/>
    </row>
    <row r="69" spans="1:9" x14ac:dyDescent="0.25">
      <c r="A69" s="21" t="s">
        <v>66</v>
      </c>
      <c r="B69" s="22"/>
      <c r="C69" s="23"/>
      <c r="D69" s="12">
        <f>D49+D58+D63+D66+D67</f>
        <v>0</v>
      </c>
      <c r="E69" s="12">
        <f t="shared" ref="E69:I69" si="5">E49+E58+E63+E66+E67</f>
        <v>0</v>
      </c>
      <c r="F69" s="12">
        <f t="shared" si="5"/>
        <v>0</v>
      </c>
      <c r="G69" s="12">
        <f t="shared" si="5"/>
        <v>0</v>
      </c>
      <c r="H69" s="12">
        <f t="shared" si="5"/>
        <v>0</v>
      </c>
      <c r="I69" s="12">
        <f t="shared" si="5"/>
        <v>0</v>
      </c>
    </row>
    <row r="70" spans="1:9" x14ac:dyDescent="0.25">
      <c r="A70" s="7"/>
      <c r="B70" s="24"/>
      <c r="C70" s="25"/>
      <c r="D70" s="13"/>
      <c r="E70" s="13"/>
      <c r="F70" s="13"/>
      <c r="G70" s="13"/>
      <c r="H70" s="13"/>
      <c r="I70" s="13"/>
    </row>
    <row r="71" spans="1:9" x14ac:dyDescent="0.25">
      <c r="A71" s="21" t="s">
        <v>67</v>
      </c>
      <c r="B71" s="22"/>
      <c r="C71" s="23"/>
      <c r="D71" s="12">
        <f>D72</f>
        <v>0</v>
      </c>
      <c r="E71" s="12">
        <f t="shared" ref="E71:I71" si="6">E72</f>
        <v>0</v>
      </c>
      <c r="F71" s="12">
        <f t="shared" si="6"/>
        <v>0</v>
      </c>
      <c r="G71" s="12">
        <f t="shared" si="6"/>
        <v>0</v>
      </c>
      <c r="H71" s="12">
        <f t="shared" si="6"/>
        <v>0</v>
      </c>
      <c r="I71" s="12">
        <f t="shared" si="6"/>
        <v>0</v>
      </c>
    </row>
    <row r="72" spans="1:9" x14ac:dyDescent="0.25">
      <c r="A72" s="4"/>
      <c r="B72" s="26" t="s">
        <v>68</v>
      </c>
      <c r="C72" s="27"/>
      <c r="D72" s="13"/>
      <c r="E72" s="13"/>
      <c r="F72" s="13"/>
      <c r="G72" s="13"/>
      <c r="H72" s="13"/>
      <c r="I72" s="13"/>
    </row>
    <row r="73" spans="1:9" x14ac:dyDescent="0.25">
      <c r="A73" s="7"/>
      <c r="B73" s="24"/>
      <c r="C73" s="25"/>
      <c r="D73" s="13"/>
      <c r="E73" s="13"/>
      <c r="F73" s="13"/>
      <c r="G73" s="13"/>
      <c r="H73" s="13"/>
      <c r="I73" s="13"/>
    </row>
    <row r="74" spans="1:9" x14ac:dyDescent="0.25">
      <c r="A74" s="21" t="s">
        <v>69</v>
      </c>
      <c r="B74" s="22"/>
      <c r="C74" s="23"/>
      <c r="D74" s="12">
        <f>D44+D69+D71</f>
        <v>966822100.99000001</v>
      </c>
      <c r="E74" s="12">
        <f t="shared" ref="E74:I74" si="7">E44+E69+E71</f>
        <v>0</v>
      </c>
      <c r="F74" s="12">
        <f t="shared" si="7"/>
        <v>966822100.99000001</v>
      </c>
      <c r="G74" s="12">
        <f t="shared" si="7"/>
        <v>245333354.47000003</v>
      </c>
      <c r="H74" s="12">
        <f t="shared" si="7"/>
        <v>245333354.47000003</v>
      </c>
      <c r="I74" s="12">
        <f t="shared" si="7"/>
        <v>-721488746.51999998</v>
      </c>
    </row>
    <row r="75" spans="1:9" x14ac:dyDescent="0.25">
      <c r="A75" s="7"/>
      <c r="B75" s="24"/>
      <c r="C75" s="25"/>
      <c r="D75" s="13"/>
      <c r="E75" s="13"/>
      <c r="F75" s="13"/>
      <c r="G75" s="13"/>
      <c r="H75" s="13"/>
      <c r="I75" s="13"/>
    </row>
    <row r="76" spans="1:9" x14ac:dyDescent="0.25">
      <c r="A76" s="4"/>
      <c r="B76" s="28" t="s">
        <v>70</v>
      </c>
      <c r="C76" s="23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29" t="s">
        <v>71</v>
      </c>
      <c r="C77" s="30"/>
      <c r="D77" s="13">
        <f>D44</f>
        <v>966822100.99000001</v>
      </c>
      <c r="E77" s="13">
        <f t="shared" ref="E77:I77" si="8">E44</f>
        <v>0</v>
      </c>
      <c r="F77" s="13">
        <f t="shared" si="8"/>
        <v>966822100.99000001</v>
      </c>
      <c r="G77" s="13">
        <f t="shared" si="8"/>
        <v>245333354.47000003</v>
      </c>
      <c r="H77" s="13">
        <f t="shared" si="8"/>
        <v>245333354.47000003</v>
      </c>
      <c r="I77" s="13">
        <f t="shared" si="8"/>
        <v>-721488746.51999998</v>
      </c>
    </row>
    <row r="78" spans="1:9" ht="28.5" customHeight="1" x14ac:dyDescent="0.25">
      <c r="A78" s="4"/>
      <c r="B78" s="29" t="s">
        <v>72</v>
      </c>
      <c r="C78" s="30"/>
      <c r="D78" s="13"/>
      <c r="E78" s="13"/>
      <c r="F78" s="13"/>
      <c r="G78" s="13"/>
      <c r="H78" s="13"/>
      <c r="I78" s="13"/>
    </row>
    <row r="79" spans="1:9" x14ac:dyDescent="0.25">
      <c r="A79" s="4"/>
      <c r="B79" s="28" t="s">
        <v>73</v>
      </c>
      <c r="C79" s="23"/>
      <c r="D79" s="13">
        <f>D77+D78</f>
        <v>966822100.99000001</v>
      </c>
      <c r="E79" s="13">
        <f t="shared" ref="E79:I79" si="9">E77+E78</f>
        <v>0</v>
      </c>
      <c r="F79" s="13">
        <f t="shared" si="9"/>
        <v>966822100.99000001</v>
      </c>
      <c r="G79" s="13">
        <f t="shared" si="9"/>
        <v>245333354.47000003</v>
      </c>
      <c r="H79" s="13">
        <f t="shared" si="9"/>
        <v>245333354.47000003</v>
      </c>
      <c r="I79" s="13">
        <f t="shared" si="9"/>
        <v>-721488746.51999998</v>
      </c>
    </row>
    <row r="80" spans="1:9" ht="15.75" thickBot="1" x14ac:dyDescent="0.3">
      <c r="A80" s="10"/>
      <c r="B80" s="19"/>
      <c r="C80" s="20"/>
      <c r="D80" s="15"/>
      <c r="E80" s="15"/>
      <c r="F80" s="15"/>
      <c r="G80" s="15"/>
      <c r="H80" s="15"/>
      <c r="I80" s="15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70866141732283472" top="0.47244094488188981" bottom="0.46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2018-04-24T17:34:46Z</cp:lastPrinted>
  <dcterms:created xsi:type="dcterms:W3CDTF">2017-01-24T00:42:56Z</dcterms:created>
  <dcterms:modified xsi:type="dcterms:W3CDTF">2018-04-30T19:33:44Z</dcterms:modified>
</cp:coreProperties>
</file>