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C15" i="1" l="1"/>
  <c r="C23" i="1" s="1"/>
  <c r="C24" i="1" s="1"/>
  <c r="C25" i="1" s="1"/>
  <c r="C58" i="1" l="1"/>
  <c r="C62" i="1" s="1"/>
  <c r="C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<sst xmlns="http://schemas.openxmlformats.org/spreadsheetml/2006/main" count="70" uniqueCount="46">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</sst>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Perez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A25" sqref="A25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42" t="s">
        <v>44</v>
      </c>
      <c r="B2" s="43"/>
      <c r="C2" s="43"/>
      <c r="D2" s="43"/>
      <c r="E2" s="43"/>
    </row>
    <row r="3" spans="1:5" x14ac:dyDescent="0.2">
      <c r="A3" s="42" t="s">
        <v>0</v>
      </c>
      <c r="B3" s="43"/>
      <c r="C3" s="43"/>
      <c r="D3" s="43"/>
      <c r="E3" s="43"/>
    </row>
    <row r="4" spans="1:5" x14ac:dyDescent="0.2">
      <c r="A4" s="42" t="s">
        <v>45</v>
      </c>
      <c r="B4" s="43"/>
      <c r="C4" s="43"/>
      <c r="D4" s="43"/>
      <c r="E4" s="43"/>
    </row>
    <row r="5" spans="1:5" x14ac:dyDescent="0.2">
      <c r="A5" s="42" t="s">
        <v>1</v>
      </c>
      <c r="B5" s="43"/>
      <c r="C5" s="43"/>
      <c r="D5" s="43"/>
      <c r="E5" s="43"/>
    </row>
    <row r="6" spans="1:5" ht="12.75" thickBot="1" x14ac:dyDescent="0.25">
      <c r="A6" s="3"/>
    </row>
    <row r="7" spans="1:5" x14ac:dyDescent="0.2">
      <c r="A7" s="30" t="s">
        <v>2</v>
      </c>
      <c r="B7" s="31"/>
      <c r="C7" s="4" t="s">
        <v>3</v>
      </c>
      <c r="D7" s="34" t="s">
        <v>5</v>
      </c>
      <c r="E7" s="4" t="s">
        <v>6</v>
      </c>
    </row>
    <row r="8" spans="1:5" ht="12.75" thickBot="1" x14ac:dyDescent="0.25">
      <c r="A8" s="32"/>
      <c r="B8" s="33"/>
      <c r="C8" s="5" t="s">
        <v>4</v>
      </c>
      <c r="D8" s="35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52757895.149999991</v>
      </c>
      <c r="D10" s="25">
        <f t="shared" ref="D10:E10" si="0">D11+D12+D13</f>
        <v>32274330.610000003</v>
      </c>
      <c r="E10" s="25">
        <f t="shared" si="0"/>
        <v>32284330.610000003</v>
      </c>
    </row>
    <row r="11" spans="1:5" x14ac:dyDescent="0.2">
      <c r="A11" s="6"/>
      <c r="B11" s="9" t="s">
        <v>9</v>
      </c>
      <c r="C11" s="25">
        <v>52757895.149999991</v>
      </c>
      <c r="D11" s="25">
        <v>32274330.610000003</v>
      </c>
      <c r="E11" s="25">
        <v>32284330.610000003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68328600.140000001</v>
      </c>
      <c r="D15" s="25">
        <f t="shared" ref="D15:E15" si="1">D16+D17</f>
        <v>28235527.68</v>
      </c>
      <c r="E15" s="25">
        <f t="shared" si="1"/>
        <v>25813674.539999999</v>
      </c>
    </row>
    <row r="16" spans="1:5" x14ac:dyDescent="0.2">
      <c r="A16" s="6"/>
      <c r="B16" s="9" t="s">
        <v>12</v>
      </c>
      <c r="C16" s="25">
        <v>68328600.140000001</v>
      </c>
      <c r="D16" s="25">
        <v>28235527.68</v>
      </c>
      <c r="E16" s="25">
        <v>25813674.539999999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-15570704.99000001</v>
      </c>
      <c r="D23" s="25">
        <f t="shared" ref="D23:E23" si="3">D10-D15+D19</f>
        <v>4038802.9300000034</v>
      </c>
      <c r="E23" s="25">
        <f t="shared" si="3"/>
        <v>6470656.070000004</v>
      </c>
    </row>
    <row r="24" spans="1:5" x14ac:dyDescent="0.2">
      <c r="A24" s="6"/>
      <c r="B24" s="8" t="s">
        <v>18</v>
      </c>
      <c r="C24" s="25">
        <f>C23-C13</f>
        <v>-15570704.99000001</v>
      </c>
      <c r="D24" s="25">
        <f t="shared" ref="D24:E24" si="4">D23-D13</f>
        <v>4038802.9300000034</v>
      </c>
      <c r="E24" s="25">
        <f t="shared" si="4"/>
        <v>6470656.070000004</v>
      </c>
    </row>
    <row r="25" spans="1:5" ht="24" x14ac:dyDescent="0.2">
      <c r="A25" s="6"/>
      <c r="B25" s="8" t="s">
        <v>19</v>
      </c>
      <c r="C25" s="25">
        <f>C24-C19</f>
        <v>-15570704.99000001</v>
      </c>
      <c r="D25" s="25">
        <f t="shared" ref="D25:E25" si="5">D24-D19</f>
        <v>4038802.9300000034</v>
      </c>
      <c r="E25" s="25">
        <f t="shared" si="5"/>
        <v>6470656.070000004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36" t="s">
        <v>20</v>
      </c>
      <c r="B28" s="37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0" t="s">
        <v>20</v>
      </c>
      <c r="B37" s="31"/>
      <c r="C37" s="38" t="s">
        <v>27</v>
      </c>
      <c r="D37" s="38" t="s">
        <v>5</v>
      </c>
      <c r="E37" s="15" t="s">
        <v>6</v>
      </c>
    </row>
    <row r="38" spans="1:5" ht="12.75" thickBot="1" x14ac:dyDescent="0.25">
      <c r="A38" s="32"/>
      <c r="B38" s="33"/>
      <c r="C38" s="39"/>
      <c r="D38" s="39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6"/>
      <c r="B47" s="48" t="s">
        <v>34</v>
      </c>
      <c r="C47" s="40"/>
      <c r="D47" s="40"/>
      <c r="E47" s="40"/>
    </row>
    <row r="48" spans="1:5" ht="12.75" thickBot="1" x14ac:dyDescent="0.25">
      <c r="A48" s="47"/>
      <c r="B48" s="49"/>
      <c r="C48" s="41"/>
      <c r="D48" s="41"/>
      <c r="E48" s="41"/>
    </row>
    <row r="49" spans="1:5" ht="12.75" thickBot="1" x14ac:dyDescent="0.25">
      <c r="A49" s="3"/>
    </row>
    <row r="50" spans="1:5" x14ac:dyDescent="0.2">
      <c r="A50" s="30" t="s">
        <v>20</v>
      </c>
      <c r="B50" s="31"/>
      <c r="C50" s="15" t="s">
        <v>3</v>
      </c>
      <c r="D50" s="38" t="s">
        <v>5</v>
      </c>
      <c r="E50" s="15" t="s">
        <v>6</v>
      </c>
    </row>
    <row r="51" spans="1:5" ht="12.75" thickBot="1" x14ac:dyDescent="0.25">
      <c r="A51" s="32"/>
      <c r="B51" s="33"/>
      <c r="C51" s="16" t="s">
        <v>21</v>
      </c>
      <c r="D51" s="39"/>
      <c r="E51" s="16" t="s">
        <v>22</v>
      </c>
    </row>
    <row r="52" spans="1:5" x14ac:dyDescent="0.2">
      <c r="A52" s="44"/>
      <c r="B52" s="4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52757895.149999991</v>
      </c>
      <c r="D53" s="27">
        <f t="shared" ref="D53:E53" si="6">D11</f>
        <v>32274330.610000003</v>
      </c>
      <c r="E53" s="27">
        <f t="shared" si="6"/>
        <v>32284330.610000003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68328600.140000001</v>
      </c>
      <c r="D58" s="27">
        <f t="shared" ref="D58:E58" si="10">SUM(D16)</f>
        <v>28235527.68</v>
      </c>
      <c r="E58" s="27">
        <f t="shared" si="10"/>
        <v>25813674.539999999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-15570704.99000001</v>
      </c>
      <c r="D62" s="29">
        <f t="shared" ref="D62:E62" si="12">D53+D54-D58+D60</f>
        <v>4038802.9300000034</v>
      </c>
      <c r="E62" s="29">
        <f t="shared" si="12"/>
        <v>6470656.070000004</v>
      </c>
    </row>
    <row r="63" spans="1:5" x14ac:dyDescent="0.2">
      <c r="A63" s="19"/>
      <c r="B63" s="20" t="s">
        <v>38</v>
      </c>
      <c r="C63" s="29">
        <f>C62-C54</f>
        <v>-15570704.99000001</v>
      </c>
      <c r="D63" s="29">
        <f t="shared" ref="D63:E63" si="13">D62-D54</f>
        <v>4038802.9300000034</v>
      </c>
      <c r="E63" s="29">
        <f t="shared" si="13"/>
        <v>6470656.070000004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0" t="s">
        <v>20</v>
      </c>
      <c r="B66" s="31"/>
      <c r="C66" s="38" t="s">
        <v>27</v>
      </c>
      <c r="D66" s="38" t="s">
        <v>5</v>
      </c>
      <c r="E66" s="15" t="s">
        <v>6</v>
      </c>
    </row>
    <row r="67" spans="1:5" ht="12.75" thickBot="1" x14ac:dyDescent="0.25">
      <c r="A67" s="32"/>
      <c r="B67" s="33"/>
      <c r="C67" s="39"/>
      <c r="D67" s="39"/>
      <c r="E67" s="16" t="s">
        <v>22</v>
      </c>
    </row>
    <row r="68" spans="1:5" x14ac:dyDescent="0.2">
      <c r="A68" s="44"/>
      <c r="B68" s="4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6"/>
      <c r="B79" s="48" t="s">
        <v>42</v>
      </c>
      <c r="C79" s="40"/>
      <c r="D79" s="40"/>
      <c r="E79" s="40"/>
    </row>
    <row r="80" spans="1:5" ht="12.75" thickBot="1" x14ac:dyDescent="0.25">
      <c r="A80" s="47"/>
      <c r="B80" s="49"/>
      <c r="C80" s="41"/>
      <c r="D80" s="41"/>
      <c r="E80" s="4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2020-10-28T20:33:32Z</cp:lastPrinted>
  <dcterms:created xsi:type="dcterms:W3CDTF">2017-01-24T00:42:56Z</dcterms:created>
  <dcterms:modified xsi:type="dcterms:W3CDTF">2020-10-29T21:20:18Z</dcterms:modified>
</cp:coreProperties>
</file>