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a_GOG" sheetId="2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F11" i="2" l="1"/>
  <c r="G11" i="2"/>
  <c r="D11" i="2"/>
  <c r="H58" i="2" l="1"/>
  <c r="H57" i="2"/>
  <c r="H56" i="2"/>
  <c r="H55" i="2"/>
  <c r="H54" i="2"/>
  <c r="H53" i="2"/>
  <c r="H52" i="2"/>
  <c r="H51" i="2"/>
  <c r="H50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4" i="2"/>
  <c r="H15" i="2"/>
  <c r="H16" i="2"/>
  <c r="H17" i="2"/>
  <c r="H18" i="2"/>
  <c r="H49" i="2" l="1"/>
  <c r="H12" i="2"/>
  <c r="H76" i="2" l="1"/>
  <c r="H63" i="2"/>
  <c r="F10" i="2" l="1"/>
  <c r="G10" i="2"/>
  <c r="H72" i="2"/>
  <c r="H59" i="2"/>
  <c r="D10" i="2"/>
  <c r="F162" i="2" l="1"/>
  <c r="G162" i="2"/>
  <c r="D162" i="2"/>
  <c r="H39" i="2"/>
  <c r="H29" i="2"/>
  <c r="H19" i="2"/>
  <c r="H13" i="2" l="1"/>
  <c r="H11" i="2" s="1"/>
  <c r="H10" i="2" s="1"/>
  <c r="H162" i="2" s="1"/>
  <c r="C11" i="2"/>
  <c r="C10" i="2" l="1"/>
  <c r="C162" i="2" s="1"/>
  <c r="E11" i="2"/>
  <c r="E10" i="2" s="1"/>
  <c r="E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<sst xmlns="http://schemas.openxmlformats.org/spreadsheetml/2006/main" count="162" uniqueCount="89">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</sst>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B1" zoomScaleNormal="100" workbookViewId="0">
      <selection activeCell="H19" sqref="H19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9" t="s">
        <v>87</v>
      </c>
      <c r="B2" s="30"/>
      <c r="C2" s="30"/>
      <c r="D2" s="30"/>
      <c r="E2" s="30"/>
      <c r="F2" s="30"/>
      <c r="G2" s="30"/>
      <c r="H2" s="31"/>
    </row>
    <row r="3" spans="1:8" x14ac:dyDescent="0.2">
      <c r="A3" s="32" t="s">
        <v>5</v>
      </c>
      <c r="B3" s="33"/>
      <c r="C3" s="33"/>
      <c r="D3" s="33"/>
      <c r="E3" s="33"/>
      <c r="F3" s="33"/>
      <c r="G3" s="33"/>
      <c r="H3" s="34"/>
    </row>
    <row r="4" spans="1:8" x14ac:dyDescent="0.2">
      <c r="A4" s="32" t="s">
        <v>6</v>
      </c>
      <c r="B4" s="33"/>
      <c r="C4" s="33"/>
      <c r="D4" s="33"/>
      <c r="E4" s="33"/>
      <c r="F4" s="33"/>
      <c r="G4" s="33"/>
      <c r="H4" s="34"/>
    </row>
    <row r="5" spans="1:8" x14ac:dyDescent="0.2">
      <c r="A5" s="32" t="s">
        <v>88</v>
      </c>
      <c r="B5" s="33"/>
      <c r="C5" s="33"/>
      <c r="D5" s="33"/>
      <c r="E5" s="33"/>
      <c r="F5" s="33"/>
      <c r="G5" s="33"/>
      <c r="H5" s="34"/>
    </row>
    <row r="6" spans="1:8" ht="12.75" thickBo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29" t="s">
        <v>1</v>
      </c>
      <c r="B7" s="38"/>
      <c r="C7" s="40" t="s">
        <v>7</v>
      </c>
      <c r="D7" s="41"/>
      <c r="E7" s="41"/>
      <c r="F7" s="41"/>
      <c r="G7" s="42"/>
      <c r="H7" s="43" t="s">
        <v>8</v>
      </c>
    </row>
    <row r="8" spans="1:8" ht="24.75" thickBot="1" x14ac:dyDescent="0.25">
      <c r="A8" s="35"/>
      <c r="B8" s="39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44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45" t="s">
        <v>11</v>
      </c>
      <c r="B10" s="46"/>
      <c r="C10" s="11">
        <f>C11+C19+C29+C39+C49+C59+C63+C72+C76</f>
        <v>68328600.140000001</v>
      </c>
      <c r="D10" s="11">
        <f t="shared" ref="D10:H10" si="0">D11+D19+D29+D39+D49+D59+D63+D72+D76</f>
        <v>0</v>
      </c>
      <c r="E10" s="11">
        <f t="shared" si="0"/>
        <v>68328600.140000001</v>
      </c>
      <c r="F10" s="11">
        <f t="shared" si="0"/>
        <v>28235527.68</v>
      </c>
      <c r="G10" s="11">
        <f t="shared" si="0"/>
        <v>25813674.539999999</v>
      </c>
      <c r="H10" s="11">
        <f t="shared" si="0"/>
        <v>40093072.460000001</v>
      </c>
    </row>
    <row r="11" spans="1:8" x14ac:dyDescent="0.2">
      <c r="A11" s="27" t="s">
        <v>12</v>
      </c>
      <c r="B11" s="28"/>
      <c r="C11" s="21">
        <f>SUM(C12:C18)</f>
        <v>39521703.539999999</v>
      </c>
      <c r="D11" s="21">
        <f t="shared" ref="D11:H11" si="1">SUM(D12:D18)</f>
        <v>0</v>
      </c>
      <c r="E11" s="21">
        <f t="shared" si="1"/>
        <v>39521703.539999999</v>
      </c>
      <c r="F11" s="21">
        <f t="shared" si="1"/>
        <v>25037729.960000001</v>
      </c>
      <c r="G11" s="21">
        <f t="shared" si="1"/>
        <v>23189925.579999998</v>
      </c>
      <c r="H11" s="21">
        <f t="shared" si="1"/>
        <v>14483973.58</v>
      </c>
    </row>
    <row r="12" spans="1:8" x14ac:dyDescent="0.2">
      <c r="A12" s="23"/>
      <c r="B12" s="24" t="s">
        <v>13</v>
      </c>
      <c r="C12" s="12">
        <v>6297929</v>
      </c>
      <c r="D12" s="12">
        <v>0</v>
      </c>
      <c r="E12" s="12">
        <v>6297929</v>
      </c>
      <c r="F12" s="12">
        <v>4264433.2699999996</v>
      </c>
      <c r="G12" s="12">
        <v>3823396.38</v>
      </c>
      <c r="H12" s="12">
        <f>E12-F12</f>
        <v>2033495.7300000004</v>
      </c>
    </row>
    <row r="13" spans="1:8" x14ac:dyDescent="0.2">
      <c r="A13" s="23"/>
      <c r="B13" s="24" t="s">
        <v>14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ref="H13:H38" si="2">E13-F13</f>
        <v>0</v>
      </c>
    </row>
    <row r="14" spans="1:8" x14ac:dyDescent="0.2">
      <c r="A14" s="23"/>
      <c r="B14" s="24" t="s">
        <v>15</v>
      </c>
      <c r="C14" s="12">
        <v>9013699.1400000006</v>
      </c>
      <c r="D14" s="12">
        <v>0</v>
      </c>
      <c r="E14" s="12">
        <v>9013699.1400000006</v>
      </c>
      <c r="F14" s="12">
        <v>4061412.1</v>
      </c>
      <c r="G14" s="12">
        <v>3791340.55</v>
      </c>
      <c r="H14" s="12">
        <f t="shared" si="2"/>
        <v>4952287.040000001</v>
      </c>
    </row>
    <row r="15" spans="1:8" x14ac:dyDescent="0.2">
      <c r="A15" s="23"/>
      <c r="B15" s="24" t="s">
        <v>16</v>
      </c>
      <c r="C15" s="12">
        <v>2031586.48</v>
      </c>
      <c r="D15" s="12">
        <v>0</v>
      </c>
      <c r="E15" s="12">
        <v>2031586.48</v>
      </c>
      <c r="F15" s="12">
        <v>1372856.62</v>
      </c>
      <c r="G15" s="12">
        <v>1042767.5</v>
      </c>
      <c r="H15" s="12">
        <f t="shared" si="2"/>
        <v>658729.85999999987</v>
      </c>
    </row>
    <row r="16" spans="1:8" x14ac:dyDescent="0.2">
      <c r="A16" s="23"/>
      <c r="B16" s="24" t="s">
        <v>17</v>
      </c>
      <c r="C16" s="12">
        <v>3915686.88</v>
      </c>
      <c r="D16" s="12">
        <v>0</v>
      </c>
      <c r="E16" s="12">
        <v>3915686.88</v>
      </c>
      <c r="F16" s="12">
        <v>2759528.41</v>
      </c>
      <c r="G16" s="12">
        <v>1998610.84</v>
      </c>
      <c r="H16" s="12">
        <f t="shared" si="2"/>
        <v>1156158.4699999997</v>
      </c>
    </row>
    <row r="17" spans="1:8" x14ac:dyDescent="0.2">
      <c r="A17" s="23"/>
      <c r="B17" s="24" t="s">
        <v>18</v>
      </c>
      <c r="C17" s="12">
        <v>685357.64</v>
      </c>
      <c r="D17" s="12">
        <v>0</v>
      </c>
      <c r="E17" s="12">
        <v>685357.64</v>
      </c>
      <c r="F17" s="12">
        <v>0</v>
      </c>
      <c r="G17" s="12">
        <v>0</v>
      </c>
      <c r="H17" s="12">
        <f t="shared" si="2"/>
        <v>685357.64</v>
      </c>
    </row>
    <row r="18" spans="1:8" x14ac:dyDescent="0.2">
      <c r="A18" s="23"/>
      <c r="B18" s="24" t="s">
        <v>19</v>
      </c>
      <c r="C18" s="12">
        <v>17577444.399999999</v>
      </c>
      <c r="D18" s="12">
        <v>0</v>
      </c>
      <c r="E18" s="12">
        <v>17577444.399999999</v>
      </c>
      <c r="F18" s="12">
        <v>12579499.560000001</v>
      </c>
      <c r="G18" s="12">
        <v>12533810.310000001</v>
      </c>
      <c r="H18" s="12">
        <f t="shared" si="2"/>
        <v>4997944.839999998</v>
      </c>
    </row>
    <row r="19" spans="1:8" s="22" customFormat="1" x14ac:dyDescent="0.2">
      <c r="A19" s="27" t="s">
        <v>20</v>
      </c>
      <c r="B19" s="28"/>
      <c r="C19" s="21">
        <v>1247450.21</v>
      </c>
      <c r="D19" s="21">
        <v>0</v>
      </c>
      <c r="E19" s="21">
        <v>1247450.21</v>
      </c>
      <c r="F19" s="21">
        <v>16316.23</v>
      </c>
      <c r="G19" s="12">
        <v>11790.17</v>
      </c>
      <c r="H19" s="21">
        <f t="shared" ref="H19" si="3">H20+H21+H22+H23+H24+H25+H26+H27+H28</f>
        <v>1231133.98</v>
      </c>
    </row>
    <row r="20" spans="1:8" x14ac:dyDescent="0.2">
      <c r="A20" s="23"/>
      <c r="B20" s="24" t="s">
        <v>21</v>
      </c>
      <c r="C20" s="12">
        <v>85432.97</v>
      </c>
      <c r="D20" s="12">
        <v>0</v>
      </c>
      <c r="E20" s="12">
        <v>85432.97</v>
      </c>
      <c r="F20" s="12">
        <v>12339.53</v>
      </c>
      <c r="G20" s="12">
        <v>7813.47</v>
      </c>
      <c r="H20" s="12">
        <f t="shared" si="2"/>
        <v>73093.440000000002</v>
      </c>
    </row>
    <row r="21" spans="1:8" x14ac:dyDescent="0.2">
      <c r="A21" s="23"/>
      <c r="B21" s="24" t="s">
        <v>22</v>
      </c>
      <c r="C21" s="12">
        <v>82554.759999999995</v>
      </c>
      <c r="D21" s="12">
        <v>0</v>
      </c>
      <c r="E21" s="12">
        <v>82554.759999999995</v>
      </c>
      <c r="F21" s="12">
        <v>3976.7</v>
      </c>
      <c r="G21" s="12">
        <v>3976.7</v>
      </c>
      <c r="H21" s="12">
        <f t="shared" si="2"/>
        <v>78578.06</v>
      </c>
    </row>
    <row r="22" spans="1:8" x14ac:dyDescent="0.2">
      <c r="A22" s="23"/>
      <c r="B22" s="24" t="s">
        <v>23</v>
      </c>
      <c r="C22" s="12"/>
      <c r="D22" s="12">
        <v>0</v>
      </c>
      <c r="E22" s="12">
        <v>0</v>
      </c>
      <c r="F22" s="12">
        <v>0</v>
      </c>
      <c r="G22" s="12">
        <v>0</v>
      </c>
      <c r="H22" s="12">
        <f t="shared" si="2"/>
        <v>0</v>
      </c>
    </row>
    <row r="23" spans="1:8" x14ac:dyDescent="0.2">
      <c r="A23" s="23"/>
      <c r="B23" s="24" t="s">
        <v>24</v>
      </c>
      <c r="C23" s="12">
        <v>112521.96</v>
      </c>
      <c r="D23" s="12">
        <v>0</v>
      </c>
      <c r="E23" s="12">
        <v>112521.96</v>
      </c>
      <c r="F23" s="12">
        <v>0</v>
      </c>
      <c r="G23" s="12">
        <v>0</v>
      </c>
      <c r="H23" s="12">
        <f t="shared" si="2"/>
        <v>112521.96</v>
      </c>
    </row>
    <row r="24" spans="1:8" x14ac:dyDescent="0.2">
      <c r="A24" s="23"/>
      <c r="B24" s="24" t="s">
        <v>25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f t="shared" si="2"/>
        <v>0</v>
      </c>
    </row>
    <row r="25" spans="1:8" x14ac:dyDescent="0.2">
      <c r="A25" s="23"/>
      <c r="B25" s="24" t="s">
        <v>26</v>
      </c>
      <c r="C25" s="12">
        <v>76100.52</v>
      </c>
      <c r="D25" s="12">
        <v>0</v>
      </c>
      <c r="E25" s="12">
        <v>76100.52</v>
      </c>
      <c r="F25" s="12">
        <v>0</v>
      </c>
      <c r="G25" s="12">
        <v>0</v>
      </c>
      <c r="H25" s="12">
        <f t="shared" si="2"/>
        <v>76100.52</v>
      </c>
    </row>
    <row r="26" spans="1:8" x14ac:dyDescent="0.2">
      <c r="A26" s="23"/>
      <c r="B26" s="24" t="s">
        <v>27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f t="shared" si="2"/>
        <v>0</v>
      </c>
    </row>
    <row r="27" spans="1:8" x14ac:dyDescent="0.2">
      <c r="A27" s="23"/>
      <c r="B27" s="24" t="s">
        <v>28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f t="shared" si="2"/>
        <v>0</v>
      </c>
    </row>
    <row r="28" spans="1:8" x14ac:dyDescent="0.2">
      <c r="A28" s="23"/>
      <c r="B28" s="24" t="s">
        <v>29</v>
      </c>
      <c r="C28" s="12">
        <v>890840</v>
      </c>
      <c r="D28" s="12">
        <v>0</v>
      </c>
      <c r="E28" s="12">
        <v>890840</v>
      </c>
      <c r="F28" s="12">
        <v>0</v>
      </c>
      <c r="G28" s="12">
        <v>0</v>
      </c>
      <c r="H28" s="12">
        <f t="shared" si="2"/>
        <v>890840</v>
      </c>
    </row>
    <row r="29" spans="1:8" s="22" customFormat="1" x14ac:dyDescent="0.2">
      <c r="A29" s="27" t="s">
        <v>30</v>
      </c>
      <c r="B29" s="28"/>
      <c r="C29" s="21">
        <v>9323112.3499999996</v>
      </c>
      <c r="D29" s="21">
        <v>0</v>
      </c>
      <c r="E29" s="21">
        <v>9323112.3499999996</v>
      </c>
      <c r="F29" s="21">
        <v>3181481.49</v>
      </c>
      <c r="G29" s="21">
        <v>2611958.79</v>
      </c>
      <c r="H29" s="21">
        <f t="shared" ref="H29" si="4">H30+H31+H32+H33+H34+H35+H36+H37+H38</f>
        <v>6141630.8600000003</v>
      </c>
    </row>
    <row r="30" spans="1:8" x14ac:dyDescent="0.2">
      <c r="A30" s="23"/>
      <c r="B30" s="24" t="s">
        <v>31</v>
      </c>
      <c r="C30" s="12">
        <v>186964</v>
      </c>
      <c r="D30" s="12">
        <v>0</v>
      </c>
      <c r="E30" s="12">
        <v>186964</v>
      </c>
      <c r="F30" s="12">
        <v>98923</v>
      </c>
      <c r="G30" s="12">
        <v>98923</v>
      </c>
      <c r="H30" s="12">
        <f t="shared" si="2"/>
        <v>88041</v>
      </c>
    </row>
    <row r="31" spans="1:8" x14ac:dyDescent="0.2">
      <c r="A31" s="23"/>
      <c r="B31" s="24" t="s">
        <v>32</v>
      </c>
      <c r="C31" s="12">
        <v>3914865.15</v>
      </c>
      <c r="D31" s="12">
        <v>0</v>
      </c>
      <c r="E31" s="12">
        <v>3914865.15</v>
      </c>
      <c r="F31" s="12">
        <v>947940.54</v>
      </c>
      <c r="G31" s="12">
        <v>630559.97</v>
      </c>
      <c r="H31" s="12">
        <f t="shared" si="2"/>
        <v>2966924.61</v>
      </c>
    </row>
    <row r="32" spans="1:8" x14ac:dyDescent="0.2">
      <c r="A32" s="23"/>
      <c r="B32" s="24" t="s">
        <v>33</v>
      </c>
      <c r="C32" s="12">
        <v>3494000</v>
      </c>
      <c r="D32" s="12">
        <v>0</v>
      </c>
      <c r="E32" s="12">
        <v>3494000</v>
      </c>
      <c r="F32" s="12">
        <v>1830546.02</v>
      </c>
      <c r="G32" s="12">
        <v>1578403.89</v>
      </c>
      <c r="H32" s="12">
        <f t="shared" si="2"/>
        <v>1663453.98</v>
      </c>
    </row>
    <row r="33" spans="1:8" x14ac:dyDescent="0.2">
      <c r="A33" s="23"/>
      <c r="B33" s="24" t="s">
        <v>34</v>
      </c>
      <c r="C33" s="12">
        <v>1086000</v>
      </c>
      <c r="D33" s="12">
        <v>0</v>
      </c>
      <c r="E33" s="12">
        <v>1086000</v>
      </c>
      <c r="F33" s="12">
        <v>284197.93</v>
      </c>
      <c r="G33" s="12">
        <v>284197.93</v>
      </c>
      <c r="H33" s="12">
        <f t="shared" si="2"/>
        <v>801802.07000000007</v>
      </c>
    </row>
    <row r="34" spans="1:8" x14ac:dyDescent="0.2">
      <c r="A34" s="23"/>
      <c r="B34" s="24" t="s">
        <v>35</v>
      </c>
      <c r="C34" s="12">
        <v>15933.2</v>
      </c>
      <c r="D34" s="12">
        <v>0</v>
      </c>
      <c r="E34" s="12">
        <v>15933.2</v>
      </c>
      <c r="F34" s="12">
        <v>0</v>
      </c>
      <c r="G34" s="12">
        <v>0</v>
      </c>
      <c r="H34" s="12">
        <f t="shared" si="2"/>
        <v>15933.2</v>
      </c>
    </row>
    <row r="35" spans="1:8" x14ac:dyDescent="0.2">
      <c r="A35" s="23"/>
      <c r="B35" s="24" t="s">
        <v>36</v>
      </c>
      <c r="C35" s="12"/>
      <c r="D35" s="12">
        <v>0</v>
      </c>
      <c r="E35" s="12">
        <v>0</v>
      </c>
      <c r="F35" s="12">
        <v>0</v>
      </c>
      <c r="G35" s="12">
        <v>0</v>
      </c>
      <c r="H35" s="12">
        <f t="shared" si="2"/>
        <v>0</v>
      </c>
    </row>
    <row r="36" spans="1:8" x14ac:dyDescent="0.2">
      <c r="A36" s="23"/>
      <c r="B36" s="24" t="s">
        <v>37</v>
      </c>
      <c r="C36" s="12">
        <v>572850</v>
      </c>
      <c r="D36" s="12">
        <v>0</v>
      </c>
      <c r="E36" s="12">
        <v>572850</v>
      </c>
      <c r="F36" s="12">
        <v>19874</v>
      </c>
      <c r="G36" s="12">
        <v>19874</v>
      </c>
      <c r="H36" s="12">
        <f t="shared" si="2"/>
        <v>552976</v>
      </c>
    </row>
    <row r="37" spans="1:8" x14ac:dyDescent="0.2">
      <c r="A37" s="23"/>
      <c r="B37" s="24" t="s">
        <v>38</v>
      </c>
      <c r="C37" s="12">
        <v>52500</v>
      </c>
      <c r="D37" s="12">
        <v>0</v>
      </c>
      <c r="E37" s="12">
        <v>52500</v>
      </c>
      <c r="F37" s="12">
        <v>0</v>
      </c>
      <c r="G37" s="12">
        <v>0</v>
      </c>
      <c r="H37" s="12">
        <f t="shared" si="2"/>
        <v>52500</v>
      </c>
    </row>
    <row r="38" spans="1:8" x14ac:dyDescent="0.2">
      <c r="A38" s="23"/>
      <c r="B38" s="24" t="s">
        <v>39</v>
      </c>
      <c r="C38" s="12"/>
      <c r="D38" s="12">
        <v>0</v>
      </c>
      <c r="E38" s="12">
        <v>0</v>
      </c>
      <c r="F38" s="12">
        <v>0</v>
      </c>
      <c r="G38" s="12">
        <v>0</v>
      </c>
      <c r="H38" s="12">
        <f t="shared" si="2"/>
        <v>0</v>
      </c>
    </row>
    <row r="39" spans="1:8" s="22" customFormat="1" x14ac:dyDescent="0.2">
      <c r="A39" s="27" t="s">
        <v>40</v>
      </c>
      <c r="B39" s="28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ref="H39" si="5">H40+H41+H42+H43+H44+H45+H46+H47+H48</f>
        <v>0</v>
      </c>
    </row>
    <row r="40" spans="1:8" x14ac:dyDescent="0.2">
      <c r="A40" s="23"/>
      <c r="B40" s="24" t="s">
        <v>41</v>
      </c>
      <c r="C40" s="12"/>
      <c r="D40" s="12"/>
      <c r="E40" s="12"/>
      <c r="F40" s="12"/>
      <c r="G40" s="12"/>
      <c r="H40" s="12"/>
    </row>
    <row r="41" spans="1:8" x14ac:dyDescent="0.2">
      <c r="A41" s="23"/>
      <c r="B41" s="24" t="s">
        <v>42</v>
      </c>
      <c r="C41" s="12"/>
      <c r="D41" s="12"/>
      <c r="E41" s="12"/>
      <c r="F41" s="12"/>
      <c r="G41" s="12"/>
      <c r="H41" s="12"/>
    </row>
    <row r="42" spans="1:8" x14ac:dyDescent="0.2">
      <c r="A42" s="23"/>
      <c r="B42" s="24" t="s">
        <v>43</v>
      </c>
      <c r="C42" s="12"/>
      <c r="D42" s="12"/>
      <c r="E42" s="12"/>
      <c r="F42" s="12"/>
      <c r="G42" s="12"/>
      <c r="H42" s="12"/>
    </row>
    <row r="43" spans="1:8" x14ac:dyDescent="0.2">
      <c r="A43" s="23"/>
      <c r="B43" s="24" t="s">
        <v>44</v>
      </c>
      <c r="C43" s="12">
        <v>0</v>
      </c>
      <c r="D43" s="12">
        <v>0</v>
      </c>
      <c r="E43" s="12">
        <v>0</v>
      </c>
      <c r="F43" s="12"/>
      <c r="G43" s="12"/>
      <c r="H43" s="12">
        <v>0</v>
      </c>
    </row>
    <row r="44" spans="1:8" x14ac:dyDescent="0.2">
      <c r="A44" s="23"/>
      <c r="B44" s="24" t="s">
        <v>45</v>
      </c>
      <c r="C44" s="12"/>
      <c r="D44" s="12"/>
      <c r="E44" s="12"/>
      <c r="F44" s="12"/>
      <c r="G44" s="12"/>
      <c r="H44" s="12"/>
    </row>
    <row r="45" spans="1:8" x14ac:dyDescent="0.2">
      <c r="A45" s="23"/>
      <c r="B45" s="24" t="s">
        <v>46</v>
      </c>
      <c r="C45" s="12">
        <v>0</v>
      </c>
      <c r="D45" s="12">
        <v>0</v>
      </c>
      <c r="E45" s="12">
        <v>0</v>
      </c>
      <c r="F45" s="12"/>
      <c r="G45" s="12"/>
      <c r="H45" s="12">
        <v>0</v>
      </c>
    </row>
    <row r="46" spans="1:8" x14ac:dyDescent="0.2">
      <c r="A46" s="23"/>
      <c r="B46" s="24" t="s">
        <v>47</v>
      </c>
      <c r="C46" s="12"/>
      <c r="D46" s="12"/>
      <c r="E46" s="12"/>
      <c r="F46" s="12"/>
      <c r="G46" s="12"/>
      <c r="H46" s="12"/>
    </row>
    <row r="47" spans="1:8" x14ac:dyDescent="0.2">
      <c r="A47" s="23"/>
      <c r="B47" s="24" t="s">
        <v>48</v>
      </c>
      <c r="C47" s="12"/>
      <c r="D47" s="12"/>
      <c r="E47" s="12"/>
      <c r="F47" s="12"/>
      <c r="G47" s="12"/>
      <c r="H47" s="12"/>
    </row>
    <row r="48" spans="1:8" x14ac:dyDescent="0.2">
      <c r="A48" s="23"/>
      <c r="B48" s="24" t="s">
        <v>49</v>
      </c>
      <c r="C48" s="12"/>
      <c r="D48" s="12"/>
      <c r="E48" s="12"/>
      <c r="F48" s="12"/>
      <c r="G48" s="12"/>
      <c r="H48" s="12"/>
    </row>
    <row r="49" spans="1:8" s="22" customFormat="1" x14ac:dyDescent="0.2">
      <c r="A49" s="27" t="s">
        <v>50</v>
      </c>
      <c r="B49" s="28"/>
      <c r="C49" s="21">
        <v>18236334.039999999</v>
      </c>
      <c r="D49" s="21">
        <v>0</v>
      </c>
      <c r="E49" s="21">
        <v>18236334.039999999</v>
      </c>
      <c r="F49" s="21">
        <v>0</v>
      </c>
      <c r="G49" s="21">
        <v>0</v>
      </c>
      <c r="H49" s="21">
        <f>SUM(H50:H58)</f>
        <v>18236334.039999999</v>
      </c>
    </row>
    <row r="50" spans="1:8" x14ac:dyDescent="0.2">
      <c r="A50" s="23"/>
      <c r="B50" s="24" t="s">
        <v>51</v>
      </c>
      <c r="C50" s="12">
        <v>17473889.079999998</v>
      </c>
      <c r="D50" s="12">
        <v>0</v>
      </c>
      <c r="E50" s="12">
        <v>17473889.079999998</v>
      </c>
      <c r="F50" s="12">
        <v>0</v>
      </c>
      <c r="G50" s="12">
        <v>0</v>
      </c>
      <c r="H50" s="12">
        <f t="shared" ref="H50:H58" si="6">E50-F50</f>
        <v>17473889.079999998</v>
      </c>
    </row>
    <row r="51" spans="1:8" x14ac:dyDescent="0.2">
      <c r="A51" s="23"/>
      <c r="B51" s="24" t="s">
        <v>52</v>
      </c>
      <c r="C51" s="12">
        <v>123000</v>
      </c>
      <c r="D51" s="12">
        <v>0</v>
      </c>
      <c r="E51" s="12">
        <v>123000</v>
      </c>
      <c r="F51" s="12">
        <v>0</v>
      </c>
      <c r="G51" s="12">
        <v>0</v>
      </c>
      <c r="H51" s="12">
        <f t="shared" si="6"/>
        <v>123000</v>
      </c>
    </row>
    <row r="52" spans="1:8" x14ac:dyDescent="0.2">
      <c r="A52" s="23"/>
      <c r="B52" s="24" t="s">
        <v>53</v>
      </c>
      <c r="C52" s="12"/>
      <c r="D52" s="12">
        <v>0</v>
      </c>
      <c r="E52" s="12">
        <v>0</v>
      </c>
      <c r="F52" s="12"/>
      <c r="G52" s="12"/>
      <c r="H52" s="12">
        <f t="shared" si="6"/>
        <v>0</v>
      </c>
    </row>
    <row r="53" spans="1:8" x14ac:dyDescent="0.2">
      <c r="A53" s="23"/>
      <c r="B53" s="24" t="s">
        <v>54</v>
      </c>
      <c r="C53" s="12"/>
      <c r="D53" s="12">
        <v>0</v>
      </c>
      <c r="E53" s="12">
        <v>0</v>
      </c>
      <c r="F53" s="12"/>
      <c r="G53" s="12"/>
      <c r="H53" s="12">
        <f t="shared" si="6"/>
        <v>0</v>
      </c>
    </row>
    <row r="54" spans="1:8" x14ac:dyDescent="0.2">
      <c r="A54" s="23"/>
      <c r="B54" s="24" t="s">
        <v>55</v>
      </c>
      <c r="C54" s="12"/>
      <c r="D54" s="12">
        <v>0</v>
      </c>
      <c r="E54" s="12">
        <v>0</v>
      </c>
      <c r="F54" s="12"/>
      <c r="G54" s="12"/>
      <c r="H54" s="12">
        <f t="shared" si="6"/>
        <v>0</v>
      </c>
    </row>
    <row r="55" spans="1:8" x14ac:dyDescent="0.2">
      <c r="A55" s="23"/>
      <c r="B55" s="24" t="s">
        <v>56</v>
      </c>
      <c r="C55" s="12">
        <v>639444.96</v>
      </c>
      <c r="D55" s="12">
        <v>0</v>
      </c>
      <c r="E55" s="12">
        <v>639444.96</v>
      </c>
      <c r="F55" s="12">
        <v>0</v>
      </c>
      <c r="G55" s="12">
        <v>0</v>
      </c>
      <c r="H55" s="12">
        <f t="shared" si="6"/>
        <v>639444.96</v>
      </c>
    </row>
    <row r="56" spans="1:8" x14ac:dyDescent="0.2">
      <c r="A56" s="23"/>
      <c r="B56" s="24" t="s">
        <v>57</v>
      </c>
      <c r="C56" s="12"/>
      <c r="D56" s="12">
        <v>0</v>
      </c>
      <c r="E56" s="12">
        <v>0</v>
      </c>
      <c r="F56" s="12"/>
      <c r="G56" s="12"/>
      <c r="H56" s="12">
        <f t="shared" si="6"/>
        <v>0</v>
      </c>
    </row>
    <row r="57" spans="1:8" x14ac:dyDescent="0.2">
      <c r="A57" s="23"/>
      <c r="B57" s="24" t="s">
        <v>58</v>
      </c>
      <c r="C57" s="12"/>
      <c r="D57" s="12">
        <v>0</v>
      </c>
      <c r="E57" s="12"/>
      <c r="F57" s="12"/>
      <c r="G57" s="12"/>
      <c r="H57" s="12">
        <f t="shared" si="6"/>
        <v>0</v>
      </c>
    </row>
    <row r="58" spans="1:8" x14ac:dyDescent="0.2">
      <c r="A58" s="23"/>
      <c r="B58" s="24" t="s">
        <v>59</v>
      </c>
      <c r="C58" s="12"/>
      <c r="D58" s="12">
        <v>0</v>
      </c>
      <c r="E58" s="12"/>
      <c r="F58" s="12"/>
      <c r="G58" s="12"/>
      <c r="H58" s="12">
        <f t="shared" si="6"/>
        <v>0</v>
      </c>
    </row>
    <row r="59" spans="1:8" s="22" customFormat="1" x14ac:dyDescent="0.2">
      <c r="A59" s="27" t="s">
        <v>60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f t="shared" ref="H59" si="7">SUM(H60:H62)</f>
        <v>0</v>
      </c>
    </row>
    <row r="60" spans="1:8" x14ac:dyDescent="0.2">
      <c r="A60" s="23"/>
      <c r="B60" s="24" t="s">
        <v>61</v>
      </c>
      <c r="C60" s="12"/>
      <c r="D60" s="12"/>
      <c r="E60" s="12"/>
      <c r="F60" s="12"/>
      <c r="G60" s="12"/>
      <c r="H60" s="12"/>
    </row>
    <row r="61" spans="1:8" x14ac:dyDescent="0.2">
      <c r="A61" s="23"/>
      <c r="B61" s="24" t="s">
        <v>62</v>
      </c>
      <c r="C61" s="12"/>
      <c r="D61" s="12"/>
      <c r="E61" s="12"/>
      <c r="F61" s="12"/>
      <c r="G61" s="12"/>
      <c r="H61" s="12"/>
    </row>
    <row r="62" spans="1:8" x14ac:dyDescent="0.2">
      <c r="A62" s="23"/>
      <c r="B62" s="24" t="s">
        <v>63</v>
      </c>
      <c r="C62" s="12"/>
      <c r="D62" s="12"/>
      <c r="E62" s="12"/>
      <c r="F62" s="12"/>
      <c r="G62" s="12"/>
      <c r="H62" s="12"/>
    </row>
    <row r="63" spans="1:8" s="22" customFormat="1" x14ac:dyDescent="0.2">
      <c r="A63" s="27" t="s">
        <v>64</v>
      </c>
      <c r="B63" s="28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f t="shared" ref="H63" si="8">SUM(H64:H71)</f>
        <v>0</v>
      </c>
    </row>
    <row r="64" spans="1:8" x14ac:dyDescent="0.2">
      <c r="A64" s="23"/>
      <c r="B64" s="24" t="s">
        <v>65</v>
      </c>
      <c r="C64" s="12"/>
      <c r="D64" s="12"/>
      <c r="E64" s="12"/>
      <c r="F64" s="12"/>
      <c r="G64" s="12"/>
      <c r="H64" s="12"/>
    </row>
    <row r="65" spans="1:8" x14ac:dyDescent="0.2">
      <c r="A65" s="23"/>
      <c r="B65" s="24" t="s">
        <v>66</v>
      </c>
      <c r="C65" s="12"/>
      <c r="D65" s="12"/>
      <c r="E65" s="12"/>
      <c r="F65" s="12"/>
      <c r="G65" s="12"/>
      <c r="H65" s="12"/>
    </row>
    <row r="66" spans="1:8" x14ac:dyDescent="0.2">
      <c r="A66" s="23"/>
      <c r="B66" s="24" t="s">
        <v>67</v>
      </c>
      <c r="C66" s="12"/>
      <c r="D66" s="12"/>
      <c r="E66" s="12"/>
      <c r="F66" s="12"/>
      <c r="G66" s="12"/>
      <c r="H66" s="12"/>
    </row>
    <row r="67" spans="1:8" x14ac:dyDescent="0.2">
      <c r="A67" s="23"/>
      <c r="B67" s="24" t="s">
        <v>68</v>
      </c>
      <c r="C67" s="12"/>
      <c r="D67" s="12"/>
      <c r="E67" s="12"/>
      <c r="F67" s="12"/>
      <c r="G67" s="12"/>
      <c r="H67" s="12"/>
    </row>
    <row r="68" spans="1:8" x14ac:dyDescent="0.2">
      <c r="A68" s="23"/>
      <c r="B68" s="24" t="s">
        <v>69</v>
      </c>
      <c r="C68" s="12"/>
      <c r="D68" s="12"/>
      <c r="E68" s="12"/>
      <c r="F68" s="12"/>
      <c r="G68" s="12"/>
      <c r="H68" s="12"/>
    </row>
    <row r="69" spans="1:8" x14ac:dyDescent="0.2">
      <c r="A69" s="23"/>
      <c r="B69" s="24" t="s">
        <v>70</v>
      </c>
      <c r="C69" s="12"/>
      <c r="D69" s="12"/>
      <c r="E69" s="12"/>
      <c r="F69" s="12"/>
      <c r="G69" s="12"/>
      <c r="H69" s="12"/>
    </row>
    <row r="70" spans="1:8" x14ac:dyDescent="0.2">
      <c r="A70" s="23"/>
      <c r="B70" s="24" t="s">
        <v>71</v>
      </c>
      <c r="C70" s="12"/>
      <c r="D70" s="12"/>
      <c r="E70" s="12"/>
      <c r="F70" s="12"/>
      <c r="G70" s="12"/>
      <c r="H70" s="12"/>
    </row>
    <row r="71" spans="1:8" x14ac:dyDescent="0.2">
      <c r="A71" s="23"/>
      <c r="B71" s="24" t="s">
        <v>72</v>
      </c>
      <c r="C71" s="12"/>
      <c r="D71" s="12"/>
      <c r="E71" s="12"/>
      <c r="F71" s="12"/>
      <c r="G71" s="12"/>
      <c r="H71" s="12"/>
    </row>
    <row r="72" spans="1:8" s="22" customFormat="1" x14ac:dyDescent="0.2">
      <c r="A72" s="27" t="s">
        <v>73</v>
      </c>
      <c r="B72" s="28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f t="shared" ref="H72" si="9">SUM(H73:H75)</f>
        <v>0</v>
      </c>
    </row>
    <row r="73" spans="1:8" x14ac:dyDescent="0.2">
      <c r="A73" s="23"/>
      <c r="B73" s="24" t="s">
        <v>74</v>
      </c>
      <c r="C73" s="12"/>
      <c r="D73" s="12"/>
      <c r="E73" s="12"/>
      <c r="F73" s="12"/>
      <c r="G73" s="12"/>
      <c r="H73" s="12"/>
    </row>
    <row r="74" spans="1:8" x14ac:dyDescent="0.2">
      <c r="A74" s="23"/>
      <c r="B74" s="24" t="s">
        <v>75</v>
      </c>
      <c r="C74" s="12"/>
      <c r="D74" s="12"/>
      <c r="E74" s="12"/>
      <c r="F74" s="12"/>
      <c r="G74" s="12"/>
      <c r="H74" s="12"/>
    </row>
    <row r="75" spans="1:8" x14ac:dyDescent="0.2">
      <c r="A75" s="23"/>
      <c r="B75" s="24" t="s">
        <v>76</v>
      </c>
      <c r="C75" s="12"/>
      <c r="D75" s="12"/>
      <c r="E75" s="12"/>
      <c r="F75" s="12"/>
      <c r="G75" s="12"/>
      <c r="H75" s="12"/>
    </row>
    <row r="76" spans="1:8" s="22" customFormat="1" x14ac:dyDescent="0.2">
      <c r="A76" s="27" t="s">
        <v>77</v>
      </c>
      <c r="B76" s="28"/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f t="shared" ref="H76" si="10">SUM(H77:H83)</f>
        <v>0</v>
      </c>
    </row>
    <row r="77" spans="1:8" x14ac:dyDescent="0.2">
      <c r="A77" s="23"/>
      <c r="B77" s="24" t="s">
        <v>78</v>
      </c>
      <c r="C77" s="13"/>
      <c r="D77" s="5"/>
      <c r="E77" s="5"/>
      <c r="F77" s="5"/>
      <c r="G77" s="5"/>
      <c r="H77" s="5"/>
    </row>
    <row r="78" spans="1:8" x14ac:dyDescent="0.2">
      <c r="A78" s="23"/>
      <c r="B78" s="24" t="s">
        <v>79</v>
      </c>
      <c r="C78" s="13"/>
      <c r="D78" s="5"/>
      <c r="E78" s="5"/>
      <c r="F78" s="5"/>
      <c r="G78" s="5"/>
      <c r="H78" s="5"/>
    </row>
    <row r="79" spans="1:8" x14ac:dyDescent="0.2">
      <c r="A79" s="23"/>
      <c r="B79" s="24" t="s">
        <v>80</v>
      </c>
      <c r="C79" s="13"/>
      <c r="D79" s="5"/>
      <c r="E79" s="5"/>
      <c r="F79" s="5"/>
      <c r="G79" s="5"/>
      <c r="H79" s="5"/>
    </row>
    <row r="80" spans="1:8" x14ac:dyDescent="0.2">
      <c r="A80" s="23"/>
      <c r="B80" s="24" t="s">
        <v>81</v>
      </c>
      <c r="C80" s="13"/>
      <c r="D80" s="5"/>
      <c r="E80" s="5"/>
      <c r="F80" s="5"/>
      <c r="G80" s="5"/>
      <c r="H80" s="5"/>
    </row>
    <row r="81" spans="1:8" x14ac:dyDescent="0.2">
      <c r="A81" s="23"/>
      <c r="B81" s="24" t="s">
        <v>82</v>
      </c>
      <c r="C81" s="13"/>
      <c r="D81" s="5"/>
      <c r="E81" s="5"/>
      <c r="F81" s="5"/>
      <c r="G81" s="5"/>
      <c r="H81" s="5"/>
    </row>
    <row r="82" spans="1:8" x14ac:dyDescent="0.2">
      <c r="A82" s="23"/>
      <c r="B82" s="24" t="s">
        <v>83</v>
      </c>
      <c r="C82" s="13"/>
      <c r="D82" s="5"/>
      <c r="E82" s="5"/>
      <c r="F82" s="5"/>
      <c r="G82" s="5"/>
      <c r="H82" s="5"/>
    </row>
    <row r="83" spans="1:8" x14ac:dyDescent="0.2">
      <c r="A83" s="23"/>
      <c r="B83" s="24" t="s">
        <v>84</v>
      </c>
      <c r="C83" s="13"/>
      <c r="D83" s="5"/>
      <c r="E83" s="5"/>
      <c r="F83" s="5"/>
      <c r="G83" s="5"/>
      <c r="H83" s="5"/>
    </row>
    <row r="84" spans="1:8" ht="12.75" thickBot="1" x14ac:dyDescent="0.25">
      <c r="A84" s="47"/>
      <c r="B84" s="48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51"/>
      <c r="B86" s="52"/>
      <c r="C86" s="25"/>
      <c r="D86" s="25"/>
      <c r="E86" s="25"/>
      <c r="F86" s="25"/>
      <c r="G86" s="25"/>
      <c r="H86" s="53"/>
    </row>
    <row r="87" spans="1:8" x14ac:dyDescent="0.2">
      <c r="A87" s="45" t="s">
        <v>85</v>
      </c>
      <c r="B87" s="46"/>
      <c r="C87" s="26"/>
      <c r="D87" s="26"/>
      <c r="E87" s="26"/>
      <c r="F87" s="26"/>
      <c r="G87" s="26"/>
      <c r="H87" s="54"/>
    </row>
    <row r="88" spans="1:8" x14ac:dyDescent="0.2">
      <c r="A88" s="49" t="s">
        <v>12</v>
      </c>
      <c r="B88" s="50"/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13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14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15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16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17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18</v>
      </c>
      <c r="C94" s="13"/>
      <c r="D94" s="5"/>
      <c r="E94" s="5"/>
      <c r="F94" s="5"/>
      <c r="G94" s="5"/>
      <c r="H94" s="5"/>
    </row>
    <row r="95" spans="1:8" x14ac:dyDescent="0.2">
      <c r="A95" s="6"/>
      <c r="B95" s="7" t="s">
        <v>19</v>
      </c>
      <c r="C95" s="13"/>
      <c r="D95" s="5"/>
      <c r="E95" s="5"/>
      <c r="F95" s="5"/>
      <c r="G95" s="5"/>
      <c r="H95" s="5"/>
    </row>
    <row r="96" spans="1:8" x14ac:dyDescent="0.2">
      <c r="A96" s="49" t="s">
        <v>20</v>
      </c>
      <c r="B96" s="50"/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21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22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23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24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25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26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27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28</v>
      </c>
      <c r="C104" s="13"/>
      <c r="D104" s="5"/>
      <c r="E104" s="5"/>
      <c r="F104" s="5"/>
      <c r="G104" s="5"/>
      <c r="H104" s="5"/>
    </row>
    <row r="105" spans="1:8" x14ac:dyDescent="0.2">
      <c r="A105" s="6"/>
      <c r="B105" s="7" t="s">
        <v>29</v>
      </c>
      <c r="C105" s="13"/>
      <c r="D105" s="5"/>
      <c r="E105" s="5"/>
      <c r="F105" s="5"/>
      <c r="G105" s="5"/>
      <c r="H105" s="5"/>
    </row>
    <row r="106" spans="1:8" x14ac:dyDescent="0.2">
      <c r="A106" s="49" t="s">
        <v>30</v>
      </c>
      <c r="B106" s="50"/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31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32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33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34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35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36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37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38</v>
      </c>
      <c r="C114" s="13"/>
      <c r="D114" s="5"/>
      <c r="E114" s="5"/>
      <c r="F114" s="5"/>
      <c r="G114" s="5"/>
      <c r="H114" s="5"/>
    </row>
    <row r="115" spans="1:8" x14ac:dyDescent="0.2">
      <c r="A115" s="6"/>
      <c r="B115" s="7" t="s">
        <v>39</v>
      </c>
      <c r="C115" s="13"/>
      <c r="D115" s="5"/>
      <c r="E115" s="5"/>
      <c r="F115" s="5"/>
      <c r="G115" s="5"/>
      <c r="H115" s="5"/>
    </row>
    <row r="116" spans="1:8" x14ac:dyDescent="0.2">
      <c r="A116" s="49" t="s">
        <v>40</v>
      </c>
      <c r="B116" s="50"/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41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42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43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44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45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46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47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48</v>
      </c>
      <c r="C124" s="13"/>
      <c r="D124" s="5"/>
      <c r="E124" s="5"/>
      <c r="F124" s="5"/>
      <c r="G124" s="5"/>
      <c r="H124" s="5"/>
    </row>
    <row r="125" spans="1:8" x14ac:dyDescent="0.2">
      <c r="A125" s="6"/>
      <c r="B125" s="7" t="s">
        <v>49</v>
      </c>
      <c r="C125" s="13"/>
      <c r="D125" s="5"/>
      <c r="E125" s="5"/>
      <c r="F125" s="5"/>
      <c r="G125" s="5"/>
      <c r="H125" s="5"/>
    </row>
    <row r="126" spans="1:8" x14ac:dyDescent="0.2">
      <c r="A126" s="49" t="s">
        <v>50</v>
      </c>
      <c r="B126" s="50"/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51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52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53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54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55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56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57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58</v>
      </c>
      <c r="C134" s="13"/>
      <c r="D134" s="5"/>
      <c r="E134" s="5"/>
      <c r="F134" s="5"/>
      <c r="G134" s="5"/>
      <c r="H134" s="5"/>
    </row>
    <row r="135" spans="1:8" x14ac:dyDescent="0.2">
      <c r="A135" s="6"/>
      <c r="B135" s="7" t="s">
        <v>59</v>
      </c>
      <c r="C135" s="13"/>
      <c r="D135" s="5"/>
      <c r="E135" s="5"/>
      <c r="F135" s="5"/>
      <c r="G135" s="5"/>
      <c r="H135" s="5"/>
    </row>
    <row r="136" spans="1:8" x14ac:dyDescent="0.2">
      <c r="A136" s="49" t="s">
        <v>60</v>
      </c>
      <c r="B136" s="50"/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61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62</v>
      </c>
      <c r="C138" s="13"/>
      <c r="D138" s="5"/>
      <c r="E138" s="5"/>
      <c r="F138" s="5"/>
      <c r="G138" s="5"/>
      <c r="H138" s="5"/>
    </row>
    <row r="139" spans="1:8" x14ac:dyDescent="0.2">
      <c r="A139" s="6"/>
      <c r="B139" s="7" t="s">
        <v>63</v>
      </c>
      <c r="C139" s="13"/>
      <c r="D139" s="5"/>
      <c r="E139" s="5"/>
      <c r="F139" s="5"/>
      <c r="G139" s="5"/>
      <c r="H139" s="5"/>
    </row>
    <row r="140" spans="1:8" x14ac:dyDescent="0.2">
      <c r="A140" s="49" t="s">
        <v>64</v>
      </c>
      <c r="B140" s="50"/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65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66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67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68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69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70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71</v>
      </c>
      <c r="C147" s="13"/>
      <c r="D147" s="5"/>
      <c r="E147" s="5"/>
      <c r="F147" s="5"/>
      <c r="G147" s="5"/>
      <c r="H147" s="5"/>
    </row>
    <row r="148" spans="1:8" x14ac:dyDescent="0.2">
      <c r="A148" s="6"/>
      <c r="B148" s="7" t="s">
        <v>72</v>
      </c>
      <c r="C148" s="13"/>
      <c r="D148" s="5"/>
      <c r="E148" s="5"/>
      <c r="F148" s="5"/>
      <c r="G148" s="5"/>
      <c r="H148" s="5"/>
    </row>
    <row r="149" spans="1:8" x14ac:dyDescent="0.2">
      <c r="A149" s="49" t="s">
        <v>73</v>
      </c>
      <c r="B149" s="50"/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74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75</v>
      </c>
      <c r="C151" s="13"/>
      <c r="D151" s="5"/>
      <c r="E151" s="5"/>
      <c r="F151" s="5"/>
      <c r="G151" s="5"/>
      <c r="H151" s="5"/>
    </row>
    <row r="152" spans="1:8" x14ac:dyDescent="0.2">
      <c r="A152" s="6"/>
      <c r="B152" s="7" t="s">
        <v>76</v>
      </c>
      <c r="C152" s="13"/>
      <c r="D152" s="5"/>
      <c r="E152" s="5"/>
      <c r="F152" s="5"/>
      <c r="G152" s="5"/>
      <c r="H152" s="5"/>
    </row>
    <row r="153" spans="1:8" x14ac:dyDescent="0.2">
      <c r="A153" s="49" t="s">
        <v>77</v>
      </c>
      <c r="B153" s="50"/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78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79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80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81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82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83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 t="s">
        <v>84</v>
      </c>
      <c r="C160" s="13"/>
      <c r="D160" s="5"/>
      <c r="E160" s="5"/>
      <c r="F160" s="5"/>
      <c r="G160" s="5"/>
      <c r="H160" s="5"/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45" t="s">
        <v>86</v>
      </c>
      <c r="B162" s="46"/>
      <c r="C162" s="17">
        <f>C86+C10</f>
        <v>68328600.140000001</v>
      </c>
      <c r="D162" s="17">
        <f t="shared" ref="D162:H162" si="11">D86+D10</f>
        <v>0</v>
      </c>
      <c r="E162" s="17">
        <f t="shared" si="11"/>
        <v>68328600.140000001</v>
      </c>
      <c r="F162" s="17">
        <f t="shared" si="11"/>
        <v>28235527.68</v>
      </c>
      <c r="G162" s="17">
        <f t="shared" si="11"/>
        <v>25813674.539999999</v>
      </c>
      <c r="H162" s="11">
        <f t="shared" si="11"/>
        <v>40093072.460000001</v>
      </c>
    </row>
    <row r="163" spans="1:8" ht="12.75" thickBot="1" x14ac:dyDescent="0.25">
      <c r="A163" s="9"/>
      <c r="B163" s="10"/>
      <c r="C163" s="18"/>
      <c r="D163" s="19"/>
      <c r="E163" s="19"/>
      <c r="F163" s="19"/>
      <c r="G163" s="19"/>
      <c r="H163" s="19"/>
    </row>
    <row r="164" spans="1:8" x14ac:dyDescent="0.2">
      <c r="A164" s="1"/>
    </row>
  </sheetData>
  <mergeCells count="32">
    <mergeCell ref="A136:B136"/>
    <mergeCell ref="A140:B140"/>
    <mergeCell ref="A149:B149"/>
    <mergeCell ref="A153:B153"/>
    <mergeCell ref="A162:B162"/>
    <mergeCell ref="A126:B126"/>
    <mergeCell ref="A87:B87"/>
    <mergeCell ref="A86:B86"/>
    <mergeCell ref="H86:H87"/>
    <mergeCell ref="A88:B88"/>
    <mergeCell ref="A96:B96"/>
    <mergeCell ref="A106:B106"/>
    <mergeCell ref="A116:B11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2020-10-29T21:19:36Z</dcterms:modified>
</cp:coreProperties>
</file>