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81" i="32" l="1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F51" i="32" l="1"/>
  <c r="F44" i="32"/>
  <c r="F24" i="32"/>
  <c r="F42" i="32"/>
  <c r="F34" i="32"/>
  <c r="F36" i="32"/>
  <c r="F52" i="32"/>
  <c r="I42" i="32" l="1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F19" i="32" l="1"/>
  <c r="F29" i="32"/>
  <c r="F17" i="32"/>
  <c r="F13" i="32"/>
  <c r="F12" i="32"/>
  <c r="F14" i="32"/>
  <c r="F15" i="32"/>
  <c r="F49" i="32"/>
  <c r="D48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70" i="32" l="1"/>
  <c r="I11" i="32"/>
  <c r="F58" i="32"/>
  <c r="D38" i="32"/>
  <c r="D18" i="32"/>
  <c r="D28" i="32"/>
  <c r="E82" i="32"/>
  <c r="F74" i="32"/>
  <c r="G82" i="32"/>
  <c r="H82" i="32"/>
  <c r="F62" i="32"/>
  <c r="F10" i="32"/>
  <c r="I70" i="32" l="1"/>
  <c r="I62" i="32"/>
  <c r="I74" i="32"/>
  <c r="F28" i="32"/>
  <c r="F18" i="32"/>
  <c r="I58" i="32"/>
  <c r="F3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<sst xmlns="http://schemas.openxmlformats.org/spreadsheetml/2006/main" count="329" uniqueCount="158">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</sst>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68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4"/>
      <c r="C1" s="54"/>
      <c r="D1" s="54"/>
      <c r="E1" s="54"/>
      <c r="F1" s="54"/>
      <c r="G1" s="54"/>
      <c r="H1" s="54"/>
      <c r="I1" s="54"/>
    </row>
    <row r="2" spans="2:9" ht="15.75" x14ac:dyDescent="0.25">
      <c r="B2" s="55" t="s">
        <v>154</v>
      </c>
      <c r="C2" s="55"/>
      <c r="D2" s="55"/>
      <c r="E2" s="55"/>
      <c r="F2" s="55"/>
      <c r="G2" s="55"/>
      <c r="H2" s="55"/>
      <c r="I2" s="55"/>
    </row>
    <row r="3" spans="2:9" x14ac:dyDescent="0.25">
      <c r="B3" s="56" t="s">
        <v>97</v>
      </c>
      <c r="C3" s="56"/>
      <c r="D3" s="56"/>
      <c r="E3" s="56"/>
      <c r="F3" s="56"/>
      <c r="G3" s="56"/>
      <c r="H3" s="56"/>
      <c r="I3" s="56"/>
    </row>
    <row r="4" spans="2:9" x14ac:dyDescent="0.25">
      <c r="B4" s="56" t="s">
        <v>155</v>
      </c>
      <c r="C4" s="56"/>
      <c r="D4" s="56"/>
      <c r="E4" s="56"/>
      <c r="F4" s="56"/>
      <c r="G4" s="56"/>
      <c r="H4" s="56"/>
      <c r="I4" s="56"/>
    </row>
    <row r="5" spans="2:9" x14ac:dyDescent="0.25">
      <c r="B5" s="56" t="s">
        <v>157</v>
      </c>
      <c r="C5" s="56"/>
      <c r="D5" s="56"/>
      <c r="E5" s="56"/>
      <c r="F5" s="56"/>
      <c r="G5" s="56"/>
      <c r="H5" s="56"/>
      <c r="I5" s="56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52" t="s">
        <v>73</v>
      </c>
      <c r="C7" s="52"/>
      <c r="D7" s="53" t="s">
        <v>98</v>
      </c>
      <c r="E7" s="53"/>
      <c r="F7" s="53"/>
      <c r="G7" s="53"/>
      <c r="H7" s="53"/>
      <c r="I7" s="53" t="s">
        <v>99</v>
      </c>
    </row>
    <row r="8" spans="2:9" ht="22.5" x14ac:dyDescent="0.25">
      <c r="B8" s="52"/>
      <c r="C8" s="52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53"/>
    </row>
    <row r="9" spans="2:9" ht="11.25" customHeight="1" x14ac:dyDescent="0.25">
      <c r="B9" s="52"/>
      <c r="C9" s="52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48" t="s">
        <v>93</v>
      </c>
      <c r="C10" s="49"/>
      <c r="D10" s="31">
        <f>SUM(D11:D17)</f>
        <v>956006273.81000006</v>
      </c>
      <c r="E10" s="31">
        <f>SUM(E11:E17)</f>
        <v>31995491.550000001</v>
      </c>
      <c r="F10" s="31">
        <f>+D10+E10</f>
        <v>988001765.36000001</v>
      </c>
      <c r="G10" s="31">
        <f>SUM(G11:G17)</f>
        <v>975816967.05000007</v>
      </c>
      <c r="H10" s="31">
        <f>SUM(H11:H17)</f>
        <v>940894831.91999996</v>
      </c>
      <c r="I10" s="31">
        <f>+F10-G10</f>
        <v>12184798.309999943</v>
      </c>
    </row>
    <row r="11" spans="2:9" x14ac:dyDescent="0.25">
      <c r="B11" s="21"/>
      <c r="C11" s="22" t="s">
        <v>106</v>
      </c>
      <c r="D11" s="32">
        <v>390942315.48000002</v>
      </c>
      <c r="E11" s="32">
        <v>3612913.16</v>
      </c>
      <c r="F11" s="32">
        <f t="shared" ref="F11:F75" si="0">+D11+E11</f>
        <v>394555228.64000005</v>
      </c>
      <c r="G11" s="32">
        <v>391456817.75</v>
      </c>
      <c r="H11" s="32">
        <v>388760382.83999997</v>
      </c>
      <c r="I11" s="32">
        <f t="shared" ref="I11:I74" si="1">+F11-G11</f>
        <v>3098410.8900000453</v>
      </c>
    </row>
    <row r="12" spans="2:9" x14ac:dyDescent="0.25">
      <c r="B12" s="21"/>
      <c r="C12" s="22" t="s">
        <v>107</v>
      </c>
      <c r="D12" s="32">
        <v>2475433.79</v>
      </c>
      <c r="E12" s="32">
        <v>2248027.71</v>
      </c>
      <c r="F12" s="32">
        <f t="shared" si="0"/>
        <v>4723461.5</v>
      </c>
      <c r="G12" s="32">
        <v>3173962.39</v>
      </c>
      <c r="H12" s="32">
        <v>3173962.39</v>
      </c>
      <c r="I12" s="32">
        <f t="shared" si="1"/>
        <v>1549499.1099999999</v>
      </c>
    </row>
    <row r="13" spans="2:9" x14ac:dyDescent="0.25">
      <c r="B13" s="21"/>
      <c r="C13" s="22" t="s">
        <v>108</v>
      </c>
      <c r="D13" s="32">
        <v>291128765.43000001</v>
      </c>
      <c r="E13" s="32">
        <v>7366597.9400000004</v>
      </c>
      <c r="F13" s="32">
        <f t="shared" si="0"/>
        <v>298495363.37</v>
      </c>
      <c r="G13" s="32">
        <v>297780403.51999998</v>
      </c>
      <c r="H13" s="32">
        <v>294541560.83999997</v>
      </c>
      <c r="I13" s="32">
        <f t="shared" si="1"/>
        <v>714959.85000002384</v>
      </c>
    </row>
    <row r="14" spans="2:9" x14ac:dyDescent="0.25">
      <c r="B14" s="21"/>
      <c r="C14" s="22" t="s">
        <v>109</v>
      </c>
      <c r="D14" s="32">
        <v>105518205.48</v>
      </c>
      <c r="E14" s="32">
        <v>7750938.4700000007</v>
      </c>
      <c r="F14" s="32">
        <f t="shared" si="0"/>
        <v>113269143.95</v>
      </c>
      <c r="G14" s="32">
        <v>110113030.06</v>
      </c>
      <c r="H14" s="32">
        <v>81383767.840000004</v>
      </c>
      <c r="I14" s="32">
        <f t="shared" si="1"/>
        <v>3156113.8900000006</v>
      </c>
    </row>
    <row r="15" spans="2:9" x14ac:dyDescent="0.25">
      <c r="B15" s="21"/>
      <c r="C15" s="22" t="s">
        <v>110</v>
      </c>
      <c r="D15" s="32">
        <v>155615253.63</v>
      </c>
      <c r="E15" s="32">
        <v>10125014.27</v>
      </c>
      <c r="F15" s="32">
        <f t="shared" si="0"/>
        <v>165740267.90000001</v>
      </c>
      <c r="G15" s="32">
        <v>162075453.33000001</v>
      </c>
      <c r="H15" s="32">
        <v>161933758.00999999</v>
      </c>
      <c r="I15" s="32">
        <f t="shared" si="1"/>
        <v>3664814.5699999928</v>
      </c>
    </row>
    <row r="16" spans="2:9" x14ac:dyDescent="0.25">
      <c r="B16" s="21"/>
      <c r="C16" s="22" t="s">
        <v>111</v>
      </c>
      <c r="D16" s="33"/>
      <c r="E16" s="33"/>
      <c r="F16" s="32">
        <f t="shared" si="0"/>
        <v>0</v>
      </c>
      <c r="G16" s="33"/>
      <c r="H16" s="33"/>
      <c r="I16" s="33">
        <f t="shared" si="1"/>
        <v>0</v>
      </c>
    </row>
    <row r="17" spans="2:9" x14ac:dyDescent="0.25">
      <c r="B17" s="21"/>
      <c r="C17" s="22" t="s">
        <v>112</v>
      </c>
      <c r="D17" s="32">
        <v>10326300</v>
      </c>
      <c r="E17" s="32">
        <v>892000</v>
      </c>
      <c r="F17" s="32">
        <f t="shared" si="0"/>
        <v>11218300</v>
      </c>
      <c r="G17" s="32">
        <v>11217300</v>
      </c>
      <c r="H17" s="32">
        <v>11101400</v>
      </c>
      <c r="I17" s="32">
        <f t="shared" si="1"/>
        <v>1000</v>
      </c>
    </row>
    <row r="18" spans="2:9" x14ac:dyDescent="0.25">
      <c r="B18" s="48" t="s">
        <v>74</v>
      </c>
      <c r="C18" s="49"/>
      <c r="D18" s="31">
        <f>SUM(D19:D27)</f>
        <v>15010034.859999998</v>
      </c>
      <c r="E18" s="31">
        <f>SUM(E19:E27)</f>
        <v>4621699.08</v>
      </c>
      <c r="F18" s="31">
        <f t="shared" si="0"/>
        <v>19631733.939999998</v>
      </c>
      <c r="G18" s="31">
        <f>SUM(G19:G27)</f>
        <v>16564286.699999999</v>
      </c>
      <c r="H18" s="31">
        <f>SUM(H19:H27)</f>
        <v>14035271.469999999</v>
      </c>
      <c r="I18" s="31">
        <f t="shared" si="1"/>
        <v>3067447.2399999984</v>
      </c>
    </row>
    <row r="19" spans="2:9" x14ac:dyDescent="0.25">
      <c r="B19" s="21"/>
      <c r="C19" s="22" t="s">
        <v>113</v>
      </c>
      <c r="D19" s="32">
        <v>7621299.4299999997</v>
      </c>
      <c r="E19" s="32">
        <v>1582999.65</v>
      </c>
      <c r="F19" s="32">
        <f t="shared" si="0"/>
        <v>9204299.0800000001</v>
      </c>
      <c r="G19" s="32">
        <v>8230110.7400000002</v>
      </c>
      <c r="H19" s="32">
        <v>6990638.29</v>
      </c>
      <c r="I19" s="32">
        <f t="shared" si="1"/>
        <v>974188.33999999985</v>
      </c>
    </row>
    <row r="20" spans="2:9" x14ac:dyDescent="0.25">
      <c r="B20" s="21"/>
      <c r="C20" s="22" t="s">
        <v>114</v>
      </c>
      <c r="D20" s="32">
        <v>343026.08999999997</v>
      </c>
      <c r="E20" s="32">
        <v>-123520.79</v>
      </c>
      <c r="F20" s="32">
        <f t="shared" si="0"/>
        <v>219505.3</v>
      </c>
      <c r="G20" s="32">
        <v>187761.51</v>
      </c>
      <c r="H20" s="32">
        <v>177945.59</v>
      </c>
      <c r="I20" s="32">
        <f t="shared" si="1"/>
        <v>31743.789999999979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f t="shared" si="0"/>
        <v>0</v>
      </c>
      <c r="G21" s="33">
        <v>0</v>
      </c>
      <c r="H21" s="33">
        <v>0</v>
      </c>
      <c r="I21" s="33">
        <f t="shared" si="1"/>
        <v>0</v>
      </c>
    </row>
    <row r="22" spans="2:9" x14ac:dyDescent="0.25">
      <c r="B22" s="21"/>
      <c r="C22" s="22" t="s">
        <v>116</v>
      </c>
      <c r="D22" s="32">
        <v>840571.81</v>
      </c>
      <c r="E22" s="32">
        <v>17622.12</v>
      </c>
      <c r="F22" s="32">
        <f t="shared" si="0"/>
        <v>858193.93</v>
      </c>
      <c r="G22" s="32">
        <v>771062.12999999989</v>
      </c>
      <c r="H22" s="32">
        <v>612954.86999999988</v>
      </c>
      <c r="I22" s="32">
        <f t="shared" si="1"/>
        <v>87131.800000000163</v>
      </c>
    </row>
    <row r="23" spans="2:9" x14ac:dyDescent="0.25">
      <c r="B23" s="21"/>
      <c r="C23" s="22" t="s">
        <v>117</v>
      </c>
      <c r="D23" s="32">
        <v>235277.77000000002</v>
      </c>
      <c r="E23" s="32">
        <v>1545651.5</v>
      </c>
      <c r="F23" s="32">
        <f t="shared" si="0"/>
        <v>1780929.27</v>
      </c>
      <c r="G23" s="32">
        <v>1071076.3400000001</v>
      </c>
      <c r="H23" s="32">
        <v>557251.18000000005</v>
      </c>
      <c r="I23" s="32">
        <f t="shared" si="1"/>
        <v>709852.92999999993</v>
      </c>
    </row>
    <row r="24" spans="2:9" x14ac:dyDescent="0.25">
      <c r="B24" s="21"/>
      <c r="C24" s="22" t="s">
        <v>118</v>
      </c>
      <c r="D24" s="32">
        <v>4624791.2799999993</v>
      </c>
      <c r="E24" s="32">
        <v>1300000</v>
      </c>
      <c r="F24" s="32">
        <f t="shared" si="0"/>
        <v>5924791.2799999993</v>
      </c>
      <c r="G24" s="32">
        <v>5098028.4399999995</v>
      </c>
      <c r="H24" s="32">
        <v>4698327.26</v>
      </c>
      <c r="I24" s="32">
        <f t="shared" si="1"/>
        <v>826762.83999999985</v>
      </c>
    </row>
    <row r="25" spans="2:9" x14ac:dyDescent="0.25">
      <c r="B25" s="21"/>
      <c r="C25" s="22" t="s">
        <v>119</v>
      </c>
      <c r="D25" s="32">
        <v>253674.04</v>
      </c>
      <c r="E25" s="32">
        <v>168000</v>
      </c>
      <c r="F25" s="32">
        <f t="shared" si="0"/>
        <v>421674.04000000004</v>
      </c>
      <c r="G25" s="32">
        <v>243569.81</v>
      </c>
      <c r="H25" s="32">
        <v>225963.6</v>
      </c>
      <c r="I25" s="32">
        <f t="shared" si="1"/>
        <v>178104.23000000004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f t="shared" si="0"/>
        <v>0</v>
      </c>
      <c r="G26" s="33">
        <v>0</v>
      </c>
      <c r="H26" s="33">
        <v>0</v>
      </c>
      <c r="I26" s="33">
        <f t="shared" si="1"/>
        <v>0</v>
      </c>
    </row>
    <row r="27" spans="2:9" x14ac:dyDescent="0.25">
      <c r="B27" s="21"/>
      <c r="C27" s="22" t="s">
        <v>121</v>
      </c>
      <c r="D27" s="32">
        <v>1091394.44</v>
      </c>
      <c r="E27" s="32">
        <v>130946.59999999999</v>
      </c>
      <c r="F27" s="32">
        <f t="shared" si="0"/>
        <v>1222341.04</v>
      </c>
      <c r="G27" s="32">
        <v>962677.73</v>
      </c>
      <c r="H27" s="32">
        <v>772190.67999999993</v>
      </c>
      <c r="I27" s="32">
        <f t="shared" si="1"/>
        <v>259663.31000000006</v>
      </c>
    </row>
    <row r="28" spans="2:9" x14ac:dyDescent="0.25">
      <c r="B28" s="48" t="s">
        <v>75</v>
      </c>
      <c r="C28" s="49"/>
      <c r="D28" s="31">
        <f>SUM(D29:D37)</f>
        <v>23928691.329999998</v>
      </c>
      <c r="E28" s="31">
        <f>SUM(E29:E37)</f>
        <v>13206140.950000001</v>
      </c>
      <c r="F28" s="31">
        <f t="shared" si="0"/>
        <v>37134832.280000001</v>
      </c>
      <c r="G28" s="31">
        <f>SUM(G29:G37)</f>
        <v>31677592.940000001</v>
      </c>
      <c r="H28" s="31">
        <f>SUM(H29:H37)</f>
        <v>27779750.529999997</v>
      </c>
      <c r="I28" s="31">
        <f t="shared" si="1"/>
        <v>5457239.3399999999</v>
      </c>
    </row>
    <row r="29" spans="2:9" x14ac:dyDescent="0.25">
      <c r="B29" s="21"/>
      <c r="C29" s="22" t="s">
        <v>122</v>
      </c>
      <c r="D29" s="32">
        <v>8167773.5899999999</v>
      </c>
      <c r="E29" s="32">
        <v>8039816.4000000004</v>
      </c>
      <c r="F29" s="32">
        <f t="shared" si="0"/>
        <v>16207589.99</v>
      </c>
      <c r="G29" s="32">
        <v>15247960.74</v>
      </c>
      <c r="H29" s="32">
        <v>13617800.950000001</v>
      </c>
      <c r="I29" s="32">
        <f t="shared" si="1"/>
        <v>959629.25</v>
      </c>
    </row>
    <row r="30" spans="2:9" x14ac:dyDescent="0.25">
      <c r="B30" s="21"/>
      <c r="C30" s="22" t="s">
        <v>123</v>
      </c>
      <c r="D30" s="32">
        <v>4592848.2</v>
      </c>
      <c r="E30" s="32">
        <v>2299206</v>
      </c>
      <c r="F30" s="32">
        <f t="shared" si="0"/>
        <v>6892054.2000000002</v>
      </c>
      <c r="G30" s="32">
        <v>5651540.6099999994</v>
      </c>
      <c r="H30" s="32">
        <v>5126515.3499999996</v>
      </c>
      <c r="I30" s="32">
        <f t="shared" si="1"/>
        <v>1240513.5900000008</v>
      </c>
    </row>
    <row r="31" spans="2:9" x14ac:dyDescent="0.25">
      <c r="B31" s="21"/>
      <c r="C31" s="22" t="s">
        <v>124</v>
      </c>
      <c r="D31" s="32">
        <v>2654179.29</v>
      </c>
      <c r="E31" s="32">
        <v>1961396.48</v>
      </c>
      <c r="F31" s="32">
        <f t="shared" si="0"/>
        <v>4615575.7699999996</v>
      </c>
      <c r="G31" s="32">
        <v>2742177.45</v>
      </c>
      <c r="H31" s="32">
        <v>2177588.4699999997</v>
      </c>
      <c r="I31" s="32">
        <f t="shared" si="1"/>
        <v>1873398.3199999994</v>
      </c>
    </row>
    <row r="32" spans="2:9" x14ac:dyDescent="0.25">
      <c r="B32" s="21"/>
      <c r="C32" s="22" t="s">
        <v>125</v>
      </c>
      <c r="D32" s="32">
        <v>677951.35</v>
      </c>
      <c r="E32" s="32">
        <v>37390.22</v>
      </c>
      <c r="F32" s="32">
        <f t="shared" si="0"/>
        <v>715341.57</v>
      </c>
      <c r="G32" s="32">
        <v>639319.82999999996</v>
      </c>
      <c r="H32" s="32">
        <v>639319.82999999996</v>
      </c>
      <c r="I32" s="32">
        <f t="shared" si="1"/>
        <v>76021.739999999991</v>
      </c>
    </row>
    <row r="33" spans="2:9" x14ac:dyDescent="0.25">
      <c r="B33" s="21"/>
      <c r="C33" s="22" t="s">
        <v>126</v>
      </c>
      <c r="D33" s="32">
        <v>6426236.5499999998</v>
      </c>
      <c r="E33" s="32">
        <v>1835351.31</v>
      </c>
      <c r="F33" s="32">
        <f t="shared" si="0"/>
        <v>8261587.8599999994</v>
      </c>
      <c r="G33" s="32">
        <v>7020730.8300000001</v>
      </c>
      <c r="H33" s="32">
        <v>5854140.8399999999</v>
      </c>
      <c r="I33" s="32">
        <f t="shared" si="1"/>
        <v>1240857.0299999993</v>
      </c>
    </row>
    <row r="34" spans="2:9" x14ac:dyDescent="0.25">
      <c r="B34" s="21"/>
      <c r="C34" s="22" t="s">
        <v>127</v>
      </c>
      <c r="D34" s="32">
        <v>107130.09</v>
      </c>
      <c r="E34" s="32">
        <v>-82130</v>
      </c>
      <c r="F34" s="32">
        <f t="shared" si="0"/>
        <v>25000.089999999997</v>
      </c>
      <c r="G34" s="32">
        <v>594</v>
      </c>
      <c r="H34" s="32">
        <v>594</v>
      </c>
      <c r="I34" s="32">
        <f t="shared" si="1"/>
        <v>24406.089999999997</v>
      </c>
    </row>
    <row r="35" spans="2:9" x14ac:dyDescent="0.25">
      <c r="B35" s="21"/>
      <c r="C35" s="22" t="s">
        <v>128</v>
      </c>
      <c r="D35" s="32">
        <v>822993.96000000008</v>
      </c>
      <c r="E35" s="32">
        <v>-467688.16000000003</v>
      </c>
      <c r="F35" s="32">
        <f t="shared" si="0"/>
        <v>355305.80000000005</v>
      </c>
      <c r="G35" s="32">
        <v>315675.07</v>
      </c>
      <c r="H35" s="32">
        <v>315675.07</v>
      </c>
      <c r="I35" s="32">
        <f t="shared" si="1"/>
        <v>39630.73000000004</v>
      </c>
    </row>
    <row r="36" spans="2:9" x14ac:dyDescent="0.25">
      <c r="B36" s="21"/>
      <c r="C36" s="22" t="s">
        <v>129</v>
      </c>
      <c r="D36" s="32">
        <v>479578.3</v>
      </c>
      <c r="E36" s="32">
        <v>-417201.3</v>
      </c>
      <c r="F36" s="32">
        <f t="shared" si="0"/>
        <v>62377</v>
      </c>
      <c r="G36" s="32">
        <v>59594.41</v>
      </c>
      <c r="H36" s="32">
        <v>48116.02</v>
      </c>
      <c r="I36" s="32">
        <f t="shared" si="1"/>
        <v>2782.5899999999965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f t="shared" si="0"/>
        <v>0</v>
      </c>
      <c r="G37" s="32">
        <v>0</v>
      </c>
      <c r="H37" s="32">
        <v>0</v>
      </c>
      <c r="I37" s="32">
        <f t="shared" si="1"/>
        <v>0</v>
      </c>
    </row>
    <row r="38" spans="2:9" x14ac:dyDescent="0.25">
      <c r="B38" s="48" t="s">
        <v>96</v>
      </c>
      <c r="C38" s="49"/>
      <c r="D38" s="31">
        <f>SUM(D39:D47)</f>
        <v>55000</v>
      </c>
      <c r="E38" s="34">
        <f>SUM(E39:E47)</f>
        <v>0</v>
      </c>
      <c r="F38" s="31">
        <f t="shared" si="0"/>
        <v>55000</v>
      </c>
      <c r="G38" s="31">
        <f>SUM(G39:G47)</f>
        <v>50000</v>
      </c>
      <c r="H38" s="31">
        <f>SUM(H39:H47)</f>
        <v>50000</v>
      </c>
      <c r="I38" s="31">
        <f t="shared" si="1"/>
        <v>5000</v>
      </c>
    </row>
    <row r="39" spans="2:9" x14ac:dyDescent="0.25">
      <c r="B39" s="21"/>
      <c r="C39" s="22" t="s">
        <v>76</v>
      </c>
      <c r="D39" s="33"/>
      <c r="E39" s="33"/>
      <c r="F39" s="32">
        <f t="shared" si="0"/>
        <v>0</v>
      </c>
      <c r="G39" s="33"/>
      <c r="H39" s="33"/>
      <c r="I39" s="33">
        <f t="shared" si="1"/>
        <v>0</v>
      </c>
    </row>
    <row r="40" spans="2:9" x14ac:dyDescent="0.25">
      <c r="B40" s="21"/>
      <c r="C40" s="22" t="s">
        <v>77</v>
      </c>
      <c r="D40" s="33"/>
      <c r="E40" s="33"/>
      <c r="F40" s="32">
        <f t="shared" si="0"/>
        <v>0</v>
      </c>
      <c r="G40" s="33"/>
      <c r="H40" s="33"/>
      <c r="I40" s="33">
        <f t="shared" si="1"/>
        <v>0</v>
      </c>
    </row>
    <row r="41" spans="2:9" x14ac:dyDescent="0.25">
      <c r="B41" s="21"/>
      <c r="C41" s="22" t="s">
        <v>78</v>
      </c>
      <c r="D41" s="33"/>
      <c r="E41" s="33"/>
      <c r="F41" s="32">
        <f t="shared" si="0"/>
        <v>0</v>
      </c>
      <c r="G41" s="33"/>
      <c r="H41" s="33"/>
      <c r="I41" s="33">
        <f t="shared" si="1"/>
        <v>0</v>
      </c>
    </row>
    <row r="42" spans="2:9" x14ac:dyDescent="0.25">
      <c r="B42" s="21"/>
      <c r="C42" s="22" t="s">
        <v>79</v>
      </c>
      <c r="D42" s="32">
        <v>55000</v>
      </c>
      <c r="E42" s="32">
        <v>0</v>
      </c>
      <c r="F42" s="32">
        <f t="shared" si="0"/>
        <v>55000</v>
      </c>
      <c r="G42" s="32">
        <v>50000</v>
      </c>
      <c r="H42" s="32">
        <v>50000</v>
      </c>
      <c r="I42" s="33">
        <f t="shared" si="1"/>
        <v>5000</v>
      </c>
    </row>
    <row r="43" spans="2:9" x14ac:dyDescent="0.25">
      <c r="B43" s="21"/>
      <c r="C43" s="22" t="s">
        <v>80</v>
      </c>
      <c r="D43" s="33"/>
      <c r="E43" s="33"/>
      <c r="F43" s="32">
        <f t="shared" si="0"/>
        <v>0</v>
      </c>
      <c r="G43" s="33"/>
      <c r="H43" s="33"/>
      <c r="I43" s="33">
        <f t="shared" si="1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f t="shared" si="0"/>
        <v>0</v>
      </c>
      <c r="G44" s="33">
        <v>0</v>
      </c>
      <c r="H44" s="33">
        <v>0</v>
      </c>
      <c r="I44" s="33">
        <f t="shared" si="1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f t="shared" si="0"/>
        <v>0</v>
      </c>
      <c r="G45" s="33">
        <v>0</v>
      </c>
      <c r="H45" s="33">
        <v>0</v>
      </c>
      <c r="I45" s="33">
        <f t="shared" si="1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f t="shared" si="0"/>
        <v>0</v>
      </c>
      <c r="G46" s="33">
        <v>0</v>
      </c>
      <c r="H46" s="33">
        <v>0</v>
      </c>
      <c r="I46" s="33">
        <f t="shared" si="1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f t="shared" si="0"/>
        <v>0</v>
      </c>
      <c r="G47" s="33">
        <v>0</v>
      </c>
      <c r="H47" s="33">
        <v>0</v>
      </c>
      <c r="I47" s="33">
        <f t="shared" si="1"/>
        <v>0</v>
      </c>
    </row>
    <row r="48" spans="2:9" x14ac:dyDescent="0.25">
      <c r="B48" s="48" t="s">
        <v>132</v>
      </c>
      <c r="C48" s="49"/>
      <c r="D48" s="31">
        <f>SUM(D49:D57)</f>
        <v>0</v>
      </c>
      <c r="E48" s="31">
        <f>SUM(E49:E57)</f>
        <v>0</v>
      </c>
      <c r="F48" s="31">
        <f t="shared" si="0"/>
        <v>0</v>
      </c>
      <c r="G48" s="31">
        <f>SUM(G49:G57)</f>
        <v>0</v>
      </c>
      <c r="H48" s="31">
        <f>SUM(H49:H57)</f>
        <v>0</v>
      </c>
      <c r="I48" s="31">
        <f t="shared" si="1"/>
        <v>0</v>
      </c>
    </row>
    <row r="49" spans="2:9" x14ac:dyDescent="0.25">
      <c r="B49" s="21"/>
      <c r="C49" s="22" t="s">
        <v>133</v>
      </c>
      <c r="D49" s="32">
        <v>0</v>
      </c>
      <c r="E49" s="32">
        <v>0</v>
      </c>
      <c r="F49" s="32">
        <f t="shared" si="0"/>
        <v>0</v>
      </c>
      <c r="G49" s="32">
        <v>0</v>
      </c>
      <c r="H49" s="32">
        <v>0</v>
      </c>
      <c r="I49" s="32">
        <f t="shared" si="1"/>
        <v>0</v>
      </c>
    </row>
    <row r="50" spans="2:9" x14ac:dyDescent="0.25">
      <c r="B50" s="21"/>
      <c r="C50" s="22" t="s">
        <v>134</v>
      </c>
      <c r="D50" s="33">
        <v>0</v>
      </c>
      <c r="E50" s="33">
        <v>0</v>
      </c>
      <c r="F50" s="32">
        <f t="shared" si="0"/>
        <v>0</v>
      </c>
      <c r="G50" s="33">
        <v>0</v>
      </c>
      <c r="H50" s="33">
        <v>0</v>
      </c>
      <c r="I50" s="32">
        <f t="shared" si="1"/>
        <v>0</v>
      </c>
    </row>
    <row r="51" spans="2:9" x14ac:dyDescent="0.25">
      <c r="B51" s="21"/>
      <c r="C51" s="22" t="s">
        <v>135</v>
      </c>
      <c r="D51" s="32">
        <v>0</v>
      </c>
      <c r="E51" s="32">
        <v>0</v>
      </c>
      <c r="F51" s="32">
        <f t="shared" si="0"/>
        <v>0</v>
      </c>
      <c r="G51" s="32">
        <v>0</v>
      </c>
      <c r="H51" s="32">
        <v>0</v>
      </c>
      <c r="I51" s="33">
        <f t="shared" si="1"/>
        <v>0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f t="shared" si="0"/>
        <v>0</v>
      </c>
      <c r="G52" s="33">
        <v>0</v>
      </c>
      <c r="H52" s="33">
        <v>0</v>
      </c>
      <c r="I52" s="32">
        <f t="shared" si="1"/>
        <v>0</v>
      </c>
    </row>
    <row r="53" spans="2:9" x14ac:dyDescent="0.25">
      <c r="B53" s="21"/>
      <c r="C53" s="22" t="s">
        <v>136</v>
      </c>
      <c r="D53" s="33"/>
      <c r="E53" s="33"/>
      <c r="F53" s="32">
        <f t="shared" si="0"/>
        <v>0</v>
      </c>
      <c r="G53" s="33"/>
      <c r="H53" s="33"/>
      <c r="I53" s="33">
        <f t="shared" si="1"/>
        <v>0</v>
      </c>
    </row>
    <row r="54" spans="2:9" x14ac:dyDescent="0.25">
      <c r="B54" s="21"/>
      <c r="C54" s="22" t="s">
        <v>137</v>
      </c>
      <c r="D54" s="32">
        <v>0</v>
      </c>
      <c r="E54" s="32">
        <v>0</v>
      </c>
      <c r="F54" s="32">
        <f t="shared" si="0"/>
        <v>0</v>
      </c>
      <c r="G54" s="32">
        <v>0</v>
      </c>
      <c r="H54" s="32">
        <v>0</v>
      </c>
      <c r="I54" s="32">
        <f t="shared" si="1"/>
        <v>0</v>
      </c>
    </row>
    <row r="55" spans="2:9" x14ac:dyDescent="0.25">
      <c r="B55" s="21"/>
      <c r="C55" s="22" t="s">
        <v>138</v>
      </c>
      <c r="D55" s="33"/>
      <c r="E55" s="33"/>
      <c r="F55" s="32">
        <f t="shared" si="0"/>
        <v>0</v>
      </c>
      <c r="G55" s="33"/>
      <c r="H55" s="33"/>
      <c r="I55" s="33">
        <f t="shared" si="1"/>
        <v>0</v>
      </c>
    </row>
    <row r="56" spans="2:9" x14ac:dyDescent="0.25">
      <c r="B56" s="21"/>
      <c r="C56" s="22" t="s">
        <v>139</v>
      </c>
      <c r="D56" s="33"/>
      <c r="E56" s="33"/>
      <c r="F56" s="32">
        <f t="shared" si="0"/>
        <v>0</v>
      </c>
      <c r="G56" s="33"/>
      <c r="H56" s="33"/>
      <c r="I56" s="33">
        <f t="shared" si="1"/>
        <v>0</v>
      </c>
    </row>
    <row r="57" spans="2:9" x14ac:dyDescent="0.25">
      <c r="B57" s="21"/>
      <c r="C57" s="22" t="s">
        <v>35</v>
      </c>
      <c r="D57" s="33"/>
      <c r="E57" s="33"/>
      <c r="F57" s="32">
        <f t="shared" si="0"/>
        <v>0</v>
      </c>
      <c r="G57" s="33"/>
      <c r="H57" s="33"/>
      <c r="I57" s="33">
        <f t="shared" si="1"/>
        <v>0</v>
      </c>
    </row>
    <row r="58" spans="2:9" x14ac:dyDescent="0.25">
      <c r="B58" s="48" t="s">
        <v>92</v>
      </c>
      <c r="C58" s="49"/>
      <c r="D58" s="31">
        <f>SUM(D59:D61)</f>
        <v>0</v>
      </c>
      <c r="E58" s="31">
        <f>SUM(E59:E61)</f>
        <v>0</v>
      </c>
      <c r="F58" s="31">
        <f t="shared" si="0"/>
        <v>0</v>
      </c>
      <c r="G58" s="31">
        <f>SUM(G59:G61)</f>
        <v>0</v>
      </c>
      <c r="H58" s="31">
        <f>SUM(H59:H61)</f>
        <v>0</v>
      </c>
      <c r="I58" s="31">
        <f t="shared" si="1"/>
        <v>0</v>
      </c>
    </row>
    <row r="59" spans="2:9" x14ac:dyDescent="0.25">
      <c r="B59" s="21"/>
      <c r="C59" s="22" t="s">
        <v>140</v>
      </c>
      <c r="D59" s="33"/>
      <c r="E59" s="33"/>
      <c r="F59" s="32">
        <f t="shared" si="0"/>
        <v>0</v>
      </c>
      <c r="G59" s="33"/>
      <c r="H59" s="33"/>
      <c r="I59" s="32">
        <f t="shared" si="1"/>
        <v>0</v>
      </c>
    </row>
    <row r="60" spans="2:9" x14ac:dyDescent="0.25">
      <c r="B60" s="21"/>
      <c r="C60" s="22" t="s">
        <v>141</v>
      </c>
      <c r="D60" s="33">
        <v>0</v>
      </c>
      <c r="E60" s="33">
        <v>0</v>
      </c>
      <c r="F60" s="32">
        <f t="shared" si="0"/>
        <v>0</v>
      </c>
      <c r="G60" s="33">
        <v>0</v>
      </c>
      <c r="H60" s="33">
        <v>0</v>
      </c>
      <c r="I60" s="32">
        <f t="shared" si="1"/>
        <v>0</v>
      </c>
    </row>
    <row r="61" spans="2:9" x14ac:dyDescent="0.25">
      <c r="B61" s="21"/>
      <c r="C61" s="22" t="s">
        <v>142</v>
      </c>
      <c r="D61" s="33"/>
      <c r="E61" s="33"/>
      <c r="F61" s="32">
        <f t="shared" si="0"/>
        <v>0</v>
      </c>
      <c r="G61" s="33"/>
      <c r="H61" s="33"/>
      <c r="I61" s="33">
        <f t="shared" si="1"/>
        <v>0</v>
      </c>
    </row>
    <row r="62" spans="2:9" x14ac:dyDescent="0.25">
      <c r="B62" s="48" t="s">
        <v>143</v>
      </c>
      <c r="C62" s="49"/>
      <c r="D62" s="31">
        <f>SUM(D63:D69)</f>
        <v>5000000</v>
      </c>
      <c r="E62" s="31">
        <f>SUM(E63:E69)</f>
        <v>0</v>
      </c>
      <c r="F62" s="31">
        <f t="shared" si="0"/>
        <v>5000000</v>
      </c>
      <c r="G62" s="31">
        <f>SUM(G63:G69)</f>
        <v>5000000</v>
      </c>
      <c r="H62" s="31">
        <f>SUM(H63:H69)</f>
        <v>5000000</v>
      </c>
      <c r="I62" s="31">
        <f t="shared" si="1"/>
        <v>0</v>
      </c>
    </row>
    <row r="63" spans="2:9" x14ac:dyDescent="0.25">
      <c r="B63" s="21"/>
      <c r="C63" s="22" t="s">
        <v>144</v>
      </c>
      <c r="D63" s="33"/>
      <c r="E63" s="33"/>
      <c r="F63" s="32">
        <f t="shared" si="0"/>
        <v>0</v>
      </c>
      <c r="G63" s="33"/>
      <c r="H63" s="33"/>
      <c r="I63" s="33">
        <f t="shared" si="1"/>
        <v>0</v>
      </c>
    </row>
    <row r="64" spans="2:9" x14ac:dyDescent="0.25">
      <c r="B64" s="21"/>
      <c r="C64" s="22" t="s">
        <v>145</v>
      </c>
      <c r="D64" s="33"/>
      <c r="E64" s="33"/>
      <c r="F64" s="32">
        <f t="shared" si="0"/>
        <v>0</v>
      </c>
      <c r="G64" s="33"/>
      <c r="H64" s="33"/>
      <c r="I64" s="33">
        <f t="shared" si="1"/>
        <v>0</v>
      </c>
    </row>
    <row r="65" spans="2:9" x14ac:dyDescent="0.25">
      <c r="B65" s="21"/>
      <c r="C65" s="22" t="s">
        <v>146</v>
      </c>
      <c r="D65" s="33"/>
      <c r="E65" s="33"/>
      <c r="F65" s="32">
        <f t="shared" si="0"/>
        <v>0</v>
      </c>
      <c r="G65" s="33"/>
      <c r="H65" s="33"/>
      <c r="I65" s="33">
        <f t="shared" si="1"/>
        <v>0</v>
      </c>
    </row>
    <row r="66" spans="2:9" x14ac:dyDescent="0.25">
      <c r="B66" s="21"/>
      <c r="C66" s="22" t="s">
        <v>147</v>
      </c>
      <c r="D66" s="33"/>
      <c r="E66" s="33"/>
      <c r="F66" s="32">
        <f t="shared" si="0"/>
        <v>0</v>
      </c>
      <c r="G66" s="33"/>
      <c r="H66" s="33"/>
      <c r="I66" s="33">
        <f t="shared" si="1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f t="shared" si="0"/>
        <v>5000000</v>
      </c>
      <c r="G67" s="33">
        <v>5000000</v>
      </c>
      <c r="H67" s="33">
        <v>5000000</v>
      </c>
      <c r="I67" s="33">
        <f t="shared" si="1"/>
        <v>0</v>
      </c>
    </row>
    <row r="68" spans="2:9" x14ac:dyDescent="0.25">
      <c r="B68" s="21"/>
      <c r="C68" s="22" t="s">
        <v>149</v>
      </c>
      <c r="D68" s="33"/>
      <c r="E68" s="33"/>
      <c r="F68" s="32">
        <f t="shared" si="0"/>
        <v>0</v>
      </c>
      <c r="G68" s="33"/>
      <c r="H68" s="33"/>
      <c r="I68" s="33">
        <f t="shared" si="1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f t="shared" si="0"/>
        <v>0</v>
      </c>
      <c r="G69" s="32">
        <v>0</v>
      </c>
      <c r="H69" s="32">
        <v>0</v>
      </c>
      <c r="I69" s="32">
        <f t="shared" si="1"/>
        <v>0</v>
      </c>
    </row>
    <row r="70" spans="2:9" x14ac:dyDescent="0.25">
      <c r="B70" s="50" t="s">
        <v>81</v>
      </c>
      <c r="C70" s="51"/>
      <c r="D70" s="34">
        <f>SUM(D71:D73)</f>
        <v>0</v>
      </c>
      <c r="E70" s="34">
        <f>SUM(E71:E73)</f>
        <v>0</v>
      </c>
      <c r="F70" s="32">
        <f t="shared" si="0"/>
        <v>0</v>
      </c>
      <c r="G70" s="34">
        <f>SUM(G71:G73)</f>
        <v>0</v>
      </c>
      <c r="H70" s="34">
        <f>SUM(H71:H73)</f>
        <v>0</v>
      </c>
      <c r="I70" s="34">
        <f t="shared" si="1"/>
        <v>0</v>
      </c>
    </row>
    <row r="71" spans="2:9" x14ac:dyDescent="0.25">
      <c r="B71" s="21"/>
      <c r="C71" s="22" t="s">
        <v>85</v>
      </c>
      <c r="D71" s="33"/>
      <c r="E71" s="33"/>
      <c r="F71" s="32">
        <f t="shared" si="0"/>
        <v>0</v>
      </c>
      <c r="G71" s="33"/>
      <c r="H71" s="33"/>
      <c r="I71" s="33">
        <f t="shared" si="1"/>
        <v>0</v>
      </c>
    </row>
    <row r="72" spans="2:9" x14ac:dyDescent="0.25">
      <c r="B72" s="21"/>
      <c r="C72" s="22" t="s">
        <v>48</v>
      </c>
      <c r="D72" s="33"/>
      <c r="E72" s="33"/>
      <c r="F72" s="32">
        <f t="shared" si="0"/>
        <v>0</v>
      </c>
      <c r="G72" s="33"/>
      <c r="H72" s="33"/>
      <c r="I72" s="33">
        <f t="shared" si="1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1"/>
        <v>0</v>
      </c>
    </row>
    <row r="74" spans="2:9" x14ac:dyDescent="0.25">
      <c r="B74" s="48" t="s">
        <v>151</v>
      </c>
      <c r="C74" s="49"/>
      <c r="D74" s="34">
        <f>SUM(D75:D81)</f>
        <v>0</v>
      </c>
      <c r="E74" s="34">
        <f>SUM(E75:E81)</f>
        <v>0</v>
      </c>
      <c r="F74" s="34">
        <f t="shared" si="0"/>
        <v>0</v>
      </c>
      <c r="G74" s="34">
        <f>SUM(G75:G81)</f>
        <v>0</v>
      </c>
      <c r="H74" s="34">
        <f>SUM(H75:H81)</f>
        <v>0</v>
      </c>
      <c r="I74" s="34">
        <f t="shared" si="1"/>
        <v>0</v>
      </c>
    </row>
    <row r="75" spans="2:9" x14ac:dyDescent="0.25">
      <c r="B75" s="21"/>
      <c r="C75" s="22" t="s">
        <v>152</v>
      </c>
      <c r="D75" s="33"/>
      <c r="E75" s="33"/>
      <c r="F75" s="32">
        <f t="shared" si="0"/>
        <v>0</v>
      </c>
      <c r="G75" s="33"/>
      <c r="H75" s="33"/>
      <c r="I75" s="33">
        <f t="shared" ref="I75:I81" si="2">+F75-G75</f>
        <v>0</v>
      </c>
    </row>
    <row r="76" spans="2:9" x14ac:dyDescent="0.25">
      <c r="B76" s="21"/>
      <c r="C76" s="22" t="s">
        <v>87</v>
      </c>
      <c r="D76" s="33"/>
      <c r="E76" s="33"/>
      <c r="F76" s="32">
        <f t="shared" ref="F76:F81" si="3">+D76+E76</f>
        <v>0</v>
      </c>
      <c r="G76" s="33"/>
      <c r="H76" s="33"/>
      <c r="I76" s="33">
        <f t="shared" si="2"/>
        <v>0</v>
      </c>
    </row>
    <row r="77" spans="2:9" x14ac:dyDescent="0.25">
      <c r="B77" s="21"/>
      <c r="C77" s="22" t="s">
        <v>88</v>
      </c>
      <c r="D77" s="33"/>
      <c r="E77" s="33"/>
      <c r="F77" s="32">
        <f t="shared" si="3"/>
        <v>0</v>
      </c>
      <c r="G77" s="33"/>
      <c r="H77" s="33"/>
      <c r="I77" s="33">
        <f t="shared" si="2"/>
        <v>0</v>
      </c>
    </row>
    <row r="78" spans="2:9" x14ac:dyDescent="0.25">
      <c r="B78" s="21"/>
      <c r="C78" s="22" t="s">
        <v>89</v>
      </c>
      <c r="D78" s="33"/>
      <c r="E78" s="33"/>
      <c r="F78" s="32">
        <f t="shared" si="3"/>
        <v>0</v>
      </c>
      <c r="G78" s="33"/>
      <c r="H78" s="33"/>
      <c r="I78" s="33">
        <f t="shared" si="2"/>
        <v>0</v>
      </c>
    </row>
    <row r="79" spans="2:9" x14ac:dyDescent="0.25">
      <c r="B79" s="21"/>
      <c r="C79" s="22" t="s">
        <v>90</v>
      </c>
      <c r="D79" s="33"/>
      <c r="E79" s="33"/>
      <c r="F79" s="32">
        <f t="shared" si="3"/>
        <v>0</v>
      </c>
      <c r="G79" s="33"/>
      <c r="H79" s="33"/>
      <c r="I79" s="33">
        <f t="shared" si="2"/>
        <v>0</v>
      </c>
    </row>
    <row r="80" spans="2:9" x14ac:dyDescent="0.25">
      <c r="B80" s="21"/>
      <c r="C80" s="22" t="s">
        <v>91</v>
      </c>
      <c r="D80" s="33"/>
      <c r="E80" s="33"/>
      <c r="F80" s="32">
        <f t="shared" si="3"/>
        <v>0</v>
      </c>
      <c r="G80" s="33"/>
      <c r="H80" s="33"/>
      <c r="I80" s="33">
        <f t="shared" si="2"/>
        <v>0</v>
      </c>
    </row>
    <row r="81" spans="1:10" x14ac:dyDescent="0.25">
      <c r="B81" s="21"/>
      <c r="C81" s="22" t="s">
        <v>153</v>
      </c>
      <c r="D81" s="33"/>
      <c r="E81" s="33"/>
      <c r="F81" s="32">
        <f t="shared" si="3"/>
        <v>0</v>
      </c>
      <c r="G81" s="33"/>
      <c r="H81" s="33"/>
      <c r="I81" s="33">
        <f t="shared" si="2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4">+D10+D18+D28+D38+D48+D58+D62+D70+D74</f>
        <v>1000000000.0000001</v>
      </c>
      <c r="E82" s="35">
        <f t="shared" si="4"/>
        <v>49823331.580000006</v>
      </c>
      <c r="F82" s="35">
        <f t="shared" si="4"/>
        <v>1049823331.5799999</v>
      </c>
      <c r="G82" s="35">
        <f t="shared" si="4"/>
        <v>1029108846.6900002</v>
      </c>
      <c r="H82" s="35">
        <f t="shared" si="4"/>
        <v>987759853.91999996</v>
      </c>
      <c r="I82" s="35">
        <f t="shared" si="4"/>
        <v>20714484.889999941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2021-03-26T20:10:57Z</dcterms:modified>
</cp:coreProperties>
</file>