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500" windowWidth="18915" windowHeight="6570"/>
  </bookViews>
  <sheets>
    <sheet name="COG" sheetId="1" r:id="rId1"/>
  </sheets>
  <externalReferences>
    <externalReference r:id="rId2"/>
  </externalReferences>
  <definedNames>
    <definedName name="_xlnm.Print_Area" localSheetId="0">COG!$B$1:$I$90</definedName>
    <definedName name="_xlnm.Print_Titles" localSheetId="0">COG!$1:$8</definedName>
  </definedNames>
  <calcPr calcId="145621"/>
</workbook>
</file>

<file path=xl/calcChain.xml><?xml version="1.0" encoding="utf-8"?>
<calcChain xmlns="http://schemas.openxmlformats.org/spreadsheetml/2006/main">
  <c r="F36" i="1" l="1"/>
  <c r="I36" i="1"/>
  <c r="F80" i="1"/>
  <c r="I80" i="1" s="1"/>
  <c r="F79" i="1"/>
  <c r="I79" i="1" s="1"/>
  <c r="F78" i="1"/>
  <c r="I78" i="1" s="1"/>
  <c r="F77" i="1"/>
  <c r="I77" i="1" s="1"/>
  <c r="F76" i="1"/>
  <c r="I76" i="1" s="1"/>
  <c r="F75" i="1"/>
  <c r="I75" i="1" s="1"/>
  <c r="F74" i="1"/>
  <c r="I74" i="1" s="1"/>
  <c r="H73" i="1"/>
  <c r="G73" i="1"/>
  <c r="E73" i="1"/>
  <c r="D73" i="1"/>
  <c r="F72" i="1"/>
  <c r="I72" i="1" s="1"/>
  <c r="F71" i="1"/>
  <c r="I71" i="1" s="1"/>
  <c r="I70" i="1"/>
  <c r="F70" i="1"/>
  <c r="H69" i="1"/>
  <c r="G69" i="1"/>
  <c r="E69" i="1"/>
  <c r="D69" i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F62" i="1"/>
  <c r="I62" i="1" s="1"/>
  <c r="H61" i="1"/>
  <c r="G61" i="1"/>
  <c r="E61" i="1"/>
  <c r="D61" i="1"/>
  <c r="F60" i="1"/>
  <c r="I60" i="1" s="1"/>
  <c r="F59" i="1"/>
  <c r="I59" i="1" s="1"/>
  <c r="F58" i="1"/>
  <c r="I58" i="1" s="1"/>
  <c r="H57" i="1"/>
  <c r="G57" i="1"/>
  <c r="E57" i="1"/>
  <c r="D57" i="1"/>
  <c r="F56" i="1"/>
  <c r="I56" i="1" s="1"/>
  <c r="F55" i="1"/>
  <c r="I55" i="1" s="1"/>
  <c r="F54" i="1"/>
  <c r="I54" i="1" s="1"/>
  <c r="F53" i="1"/>
  <c r="I53" i="1" s="1"/>
  <c r="I52" i="1"/>
  <c r="F52" i="1"/>
  <c r="F51" i="1"/>
  <c r="I51" i="1" s="1"/>
  <c r="F50" i="1"/>
  <c r="I50" i="1" s="1"/>
  <c r="H49" i="1"/>
  <c r="G49" i="1"/>
  <c r="D49" i="1"/>
  <c r="F49" i="1" s="1"/>
  <c r="I49" i="1" s="1"/>
  <c r="H48" i="1"/>
  <c r="G48" i="1"/>
  <c r="E48" i="1"/>
  <c r="E47" i="1" s="1"/>
  <c r="D48" i="1"/>
  <c r="G47" i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F39" i="1"/>
  <c r="F38" i="1"/>
  <c r="I38" i="1" s="1"/>
  <c r="H37" i="1"/>
  <c r="G37" i="1"/>
  <c r="E37" i="1"/>
  <c r="D37" i="1"/>
  <c r="F33" i="1"/>
  <c r="I33" i="1" s="1"/>
  <c r="E28" i="1"/>
  <c r="D28" i="1"/>
  <c r="F25" i="1"/>
  <c r="I25" i="1" s="1"/>
  <c r="F24" i="1"/>
  <c r="I24" i="1" s="1"/>
  <c r="F23" i="1"/>
  <c r="F22" i="1"/>
  <c r="I22" i="1" s="1"/>
  <c r="F20" i="1"/>
  <c r="F13" i="1"/>
  <c r="I13" i="1" s="1"/>
  <c r="F12" i="1"/>
  <c r="F11" i="1"/>
  <c r="I11" i="1" s="1"/>
  <c r="F10" i="1"/>
  <c r="I10" i="1" s="1"/>
  <c r="H9" i="1" l="1"/>
  <c r="G9" i="1"/>
  <c r="F15" i="1"/>
  <c r="I15" i="1" s="1"/>
  <c r="F21" i="1"/>
  <c r="F29" i="1"/>
  <c r="I29" i="1" s="1"/>
  <c r="F31" i="1"/>
  <c r="I31" i="1" s="1"/>
  <c r="F34" i="1"/>
  <c r="I34" i="1" s="1"/>
  <c r="H17" i="1"/>
  <c r="I23" i="1"/>
  <c r="F16" i="1"/>
  <c r="I16" i="1" s="1"/>
  <c r="D17" i="1"/>
  <c r="F19" i="1"/>
  <c r="I19" i="1" s="1"/>
  <c r="D9" i="1"/>
  <c r="E9" i="1"/>
  <c r="I12" i="1"/>
  <c r="F18" i="1"/>
  <c r="I18" i="1" s="1"/>
  <c r="E17" i="1"/>
  <c r="G27" i="1"/>
  <c r="F14" i="1"/>
  <c r="I14" i="1" s="1"/>
  <c r="G17" i="1"/>
  <c r="H27" i="1"/>
  <c r="F35" i="1"/>
  <c r="I35" i="1" s="1"/>
  <c r="H47" i="1"/>
  <c r="F57" i="1"/>
  <c r="I57" i="1" s="1"/>
  <c r="F69" i="1"/>
  <c r="I69" i="1" s="1"/>
  <c r="I21" i="1"/>
  <c r="F26" i="1"/>
  <c r="I26" i="1" s="1"/>
  <c r="F28" i="1"/>
  <c r="F30" i="1"/>
  <c r="I30" i="1" s="1"/>
  <c r="F32" i="1"/>
  <c r="I32" i="1" s="1"/>
  <c r="F37" i="1"/>
  <c r="I37" i="1" s="1"/>
  <c r="F61" i="1"/>
  <c r="I61" i="1" s="1"/>
  <c r="F73" i="1"/>
  <c r="I73" i="1" s="1"/>
  <c r="D47" i="1"/>
  <c r="F47" i="1" s="1"/>
  <c r="I47" i="1" s="1"/>
  <c r="F48" i="1"/>
  <c r="I48" i="1" s="1"/>
  <c r="D27" i="1"/>
  <c r="I39" i="1"/>
  <c r="E27" i="1"/>
  <c r="F27" i="1" l="1"/>
  <c r="I27" i="1" s="1"/>
  <c r="F17" i="1"/>
  <c r="I17" i="1" s="1"/>
  <c r="F9" i="1"/>
  <c r="I9" i="1" s="1"/>
  <c r="I81" i="1" s="1"/>
  <c r="E81" i="1"/>
  <c r="D81" i="1"/>
  <c r="H81" i="1"/>
  <c r="I28" i="1"/>
  <c r="G81" i="1"/>
  <c r="F81" i="1" l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<sst xmlns="http://schemas.openxmlformats.org/spreadsheetml/2006/main" count="87" uniqueCount="87">
  <si>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</si>
  <si>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</si>
  <si>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</si>
  <si>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30 de junio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</si>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</sst>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22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0" fontId="5" fillId="0" borderId="0" xfId="0" applyFont="1"/>
  </cellXfs>
  <cellStyles count="13">
    <cellStyle name="=C:\WINNT\SYSTEM32\COMMAND.COM" xfId="2"/>
    <cellStyle name="Euro" xfId="3"/>
    <cellStyle name="Euro 2" xfId="4"/>
    <cellStyle name="Euro 3" xfId="5"/>
    <cellStyle name="Millares" xfId="1" builtinId="3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1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2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8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_2021_AVANCE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PDA_ESPECIFIC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4">
          <cell r="F144">
            <v>194442.52</v>
          </cell>
          <cell r="G144">
            <v>0</v>
          </cell>
        </row>
        <row r="251">
          <cell r="F251">
            <v>0</v>
          </cell>
          <cell r="G251">
            <v>0</v>
          </cell>
          <cell r="I251">
            <v>0</v>
          </cell>
          <cell r="J251">
            <v>0</v>
          </cell>
        </row>
        <row r="260">
          <cell r="F260">
            <v>0</v>
          </cell>
          <cell r="I260">
            <v>0</v>
          </cell>
          <cell r="J260">
            <v>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"/>
  <sheetViews>
    <sheetView tabSelected="1" workbookViewId="0">
      <selection activeCell="H36" sqref="H36"/>
    </sheetView>
  </sheetViews>
  <sheetFormatPr baseColWidth="10" defaultRowHeight="15" x14ac:dyDescent="0.25"/>
  <cols>
    <col min="1" max="1" width="2.42578125" style="2" customWidth="1"/>
    <col min="2" max="2" width="4.5703125" style="21" customWidth="1"/>
    <col min="3" max="3" width="57.28515625" style="21" customWidth="1"/>
    <col min="4" max="9" width="12.7109375" style="21" customWidth="1"/>
    <col min="10" max="10" width="3.7109375" style="2" customWidth="1"/>
    <col min="11" max="16384" width="11.42578125" style="2"/>
  </cols>
  <sheetData>
    <row r="1" spans="2:9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9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9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9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9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9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9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9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9" x14ac:dyDescent="0.25">
      <c r="B9" s="8" t="s">
        <v>14</v>
      </c>
      <c r="C9" s="9"/>
      <c r="D9" s="10">
        <f>SUM(D10:D16)</f>
        <v>38884304.234999999</v>
      </c>
      <c r="E9" s="10">
        <f>SUM(E10:E16)</f>
        <v>0</v>
      </c>
      <c r="F9" s="10">
        <f t="shared" ref="F9:F17" si="0">+D9+E9</f>
        <v>38884304.234999999</v>
      </c>
      <c r="G9" s="10">
        <f>SUM(G10:G16)</f>
        <v>16452524.210000001</v>
      </c>
      <c r="H9" s="10">
        <f>SUM(H10:H16)</f>
        <v>16452524.210000001</v>
      </c>
      <c r="I9" s="10">
        <f t="shared" ref="I9:I72" si="1">+F9-G9</f>
        <v>22431780.024999999</v>
      </c>
    </row>
    <row r="10" spans="2:9" x14ac:dyDescent="0.25">
      <c r="B10" s="11"/>
      <c r="C10" s="12" t="s">
        <v>15</v>
      </c>
      <c r="D10" s="13">
        <v>6195624.6399999997</v>
      </c>
      <c r="E10" s="13">
        <v>0</v>
      </c>
      <c r="F10" s="14">
        <f t="shared" ref="F10:F16" si="2">D10+E10</f>
        <v>6195624.6399999997</v>
      </c>
      <c r="G10" s="13">
        <v>2560074.6</v>
      </c>
      <c r="H10" s="13">
        <v>2560074.6</v>
      </c>
      <c r="I10" s="13">
        <f t="shared" si="1"/>
        <v>3635550.0399999996</v>
      </c>
    </row>
    <row r="11" spans="2:9" x14ac:dyDescent="0.25">
      <c r="B11" s="11"/>
      <c r="C11" s="12" t="s">
        <v>16</v>
      </c>
      <c r="D11" s="13">
        <v>0</v>
      </c>
      <c r="E11" s="13">
        <v>0</v>
      </c>
      <c r="F11" s="14">
        <f t="shared" si="2"/>
        <v>0</v>
      </c>
      <c r="G11" s="13">
        <v>0</v>
      </c>
      <c r="H11" s="13">
        <v>0</v>
      </c>
      <c r="I11" s="13">
        <f t="shared" si="1"/>
        <v>0</v>
      </c>
    </row>
    <row r="12" spans="2:9" x14ac:dyDescent="0.25">
      <c r="B12" s="11"/>
      <c r="C12" s="12" t="s">
        <v>17</v>
      </c>
      <c r="D12" s="13">
        <v>8434442.1400000006</v>
      </c>
      <c r="E12" s="13">
        <v>0</v>
      </c>
      <c r="F12" s="14">
        <f t="shared" si="2"/>
        <v>8434442.1400000006</v>
      </c>
      <c r="G12" s="13">
        <v>3296642.38</v>
      </c>
      <c r="H12" s="13">
        <v>3296642.38</v>
      </c>
      <c r="I12" s="13">
        <f t="shared" si="1"/>
        <v>5137799.7600000007</v>
      </c>
    </row>
    <row r="13" spans="2:9" x14ac:dyDescent="0.25">
      <c r="B13" s="11"/>
      <c r="C13" s="12" t="s">
        <v>18</v>
      </c>
      <c r="D13" s="13">
        <v>2039225.2749999999</v>
      </c>
      <c r="E13" s="13">
        <v>0</v>
      </c>
      <c r="F13" s="14">
        <f t="shared" si="2"/>
        <v>2039225.2749999999</v>
      </c>
      <c r="G13" s="13">
        <v>889751.39</v>
      </c>
      <c r="H13" s="13">
        <v>889751.39</v>
      </c>
      <c r="I13" s="13">
        <f t="shared" si="1"/>
        <v>1149473.8849999998</v>
      </c>
    </row>
    <row r="14" spans="2:9" x14ac:dyDescent="0.25">
      <c r="B14" s="11"/>
      <c r="C14" s="12" t="s">
        <v>19</v>
      </c>
      <c r="D14" s="13">
        <v>3994378.3499999996</v>
      </c>
      <c r="E14" s="13">
        <v>0</v>
      </c>
      <c r="F14" s="14">
        <f t="shared" si="2"/>
        <v>3994378.3499999996</v>
      </c>
      <c r="G14" s="13">
        <v>1490420.79</v>
      </c>
      <c r="H14" s="13">
        <v>1490420.79</v>
      </c>
      <c r="I14" s="13">
        <f t="shared" si="1"/>
        <v>2503957.5599999996</v>
      </c>
    </row>
    <row r="15" spans="2:9" x14ac:dyDescent="0.25">
      <c r="B15" s="11"/>
      <c r="C15" s="12" t="s">
        <v>20</v>
      </c>
      <c r="D15" s="13">
        <v>786092.87</v>
      </c>
      <c r="E15" s="13">
        <v>0</v>
      </c>
      <c r="F15" s="14">
        <f t="shared" si="2"/>
        <v>786092.87</v>
      </c>
      <c r="G15" s="13">
        <v>0</v>
      </c>
      <c r="H15" s="13">
        <v>0</v>
      </c>
      <c r="I15" s="13">
        <f t="shared" si="1"/>
        <v>786092.87</v>
      </c>
    </row>
    <row r="16" spans="2:9" x14ac:dyDescent="0.25">
      <c r="B16" s="11"/>
      <c r="C16" s="12" t="s">
        <v>21</v>
      </c>
      <c r="D16" s="13">
        <v>17434540.960000001</v>
      </c>
      <c r="E16" s="13">
        <v>0</v>
      </c>
      <c r="F16" s="14">
        <f t="shared" si="2"/>
        <v>17434540.960000001</v>
      </c>
      <c r="G16" s="13">
        <v>8215635.0499999998</v>
      </c>
      <c r="H16" s="13">
        <v>8215635.0499999998</v>
      </c>
      <c r="I16" s="13">
        <f t="shared" si="1"/>
        <v>9218905.9100000001</v>
      </c>
    </row>
    <row r="17" spans="2:9" x14ac:dyDescent="0.25">
      <c r="B17" s="8" t="s">
        <v>22</v>
      </c>
      <c r="C17" s="9"/>
      <c r="D17" s="10">
        <f>SUM(D18:D26)</f>
        <v>312214.78499999997</v>
      </c>
      <c r="E17" s="10">
        <f>SUM(E18:E26)</f>
        <v>0</v>
      </c>
      <c r="F17" s="10">
        <f t="shared" si="0"/>
        <v>312214.78499999997</v>
      </c>
      <c r="G17" s="10">
        <f>SUM(G18:G26)</f>
        <v>6654.91</v>
      </c>
      <c r="H17" s="10">
        <f>SUM(H18:H26)</f>
        <v>6654.91</v>
      </c>
      <c r="I17" s="10">
        <f t="shared" si="1"/>
        <v>305559.875</v>
      </c>
    </row>
    <row r="18" spans="2:9" x14ac:dyDescent="0.25">
      <c r="B18" s="11"/>
      <c r="C18" s="12" t="s">
        <v>23</v>
      </c>
      <c r="D18" s="14">
        <v>88850.235000000001</v>
      </c>
      <c r="E18" s="14">
        <v>0</v>
      </c>
      <c r="F18" s="14">
        <f t="shared" ref="F18:F26" si="3">D18+E18</f>
        <v>88850.235000000001</v>
      </c>
      <c r="G18" s="14">
        <v>5113.75</v>
      </c>
      <c r="H18" s="14">
        <v>5113.75</v>
      </c>
      <c r="I18" s="13">
        <f t="shared" si="1"/>
        <v>83736.485000000001</v>
      </c>
    </row>
    <row r="19" spans="2:9" x14ac:dyDescent="0.25">
      <c r="B19" s="11"/>
      <c r="C19" s="12" t="s">
        <v>24</v>
      </c>
      <c r="D19" s="14">
        <v>86893.209999999992</v>
      </c>
      <c r="E19" s="14">
        <v>0</v>
      </c>
      <c r="F19" s="14">
        <f t="shared" si="3"/>
        <v>86893.209999999992</v>
      </c>
      <c r="G19" s="14">
        <v>0</v>
      </c>
      <c r="H19" s="14">
        <v>0</v>
      </c>
      <c r="I19" s="13">
        <f t="shared" si="1"/>
        <v>86893.209999999992</v>
      </c>
    </row>
    <row r="20" spans="2:9" x14ac:dyDescent="0.25">
      <c r="B20" s="11"/>
      <c r="C20" s="12" t="s">
        <v>25</v>
      </c>
      <c r="D20" s="14">
        <v>0</v>
      </c>
      <c r="E20" s="14">
        <v>0</v>
      </c>
      <c r="F20" s="14">
        <f t="shared" si="3"/>
        <v>0</v>
      </c>
      <c r="G20" s="14">
        <v>0</v>
      </c>
      <c r="H20" s="14">
        <v>0</v>
      </c>
      <c r="I20" s="13">
        <v>0</v>
      </c>
    </row>
    <row r="21" spans="2:9" x14ac:dyDescent="0.25">
      <c r="B21" s="11"/>
      <c r="C21" s="12" t="s">
        <v>26</v>
      </c>
      <c r="D21" s="14">
        <v>9212.24</v>
      </c>
      <c r="E21" s="14">
        <v>0</v>
      </c>
      <c r="F21" s="14">
        <f t="shared" si="3"/>
        <v>9212.24</v>
      </c>
      <c r="G21" s="14">
        <v>1541.16</v>
      </c>
      <c r="H21" s="14">
        <v>1541.16</v>
      </c>
      <c r="I21" s="13">
        <f t="shared" si="1"/>
        <v>7671.08</v>
      </c>
    </row>
    <row r="22" spans="2:9" x14ac:dyDescent="0.25">
      <c r="B22" s="11"/>
      <c r="C22" s="12" t="s">
        <v>27</v>
      </c>
      <c r="D22" s="14">
        <v>0</v>
      </c>
      <c r="E22" s="14">
        <v>0</v>
      </c>
      <c r="F22" s="14">
        <f t="shared" si="3"/>
        <v>0</v>
      </c>
      <c r="G22" s="14">
        <v>0</v>
      </c>
      <c r="H22" s="14">
        <v>0</v>
      </c>
      <c r="I22" s="13">
        <f t="shared" si="1"/>
        <v>0</v>
      </c>
    </row>
    <row r="23" spans="2:9" x14ac:dyDescent="0.25">
      <c r="B23" s="11"/>
      <c r="C23" s="12" t="s">
        <v>28</v>
      </c>
      <c r="D23" s="14">
        <v>110785.5</v>
      </c>
      <c r="E23" s="14">
        <v>0</v>
      </c>
      <c r="F23" s="14">
        <f t="shared" si="3"/>
        <v>110785.5</v>
      </c>
      <c r="G23" s="14">
        <v>0</v>
      </c>
      <c r="H23" s="14">
        <v>0</v>
      </c>
      <c r="I23" s="13">
        <f t="shared" si="1"/>
        <v>110785.5</v>
      </c>
    </row>
    <row r="24" spans="2:9" x14ac:dyDescent="0.25">
      <c r="B24" s="11"/>
      <c r="C24" s="12" t="s">
        <v>29</v>
      </c>
      <c r="D24" s="14">
        <v>0</v>
      </c>
      <c r="E24" s="14">
        <v>0</v>
      </c>
      <c r="F24" s="14">
        <f t="shared" si="3"/>
        <v>0</v>
      </c>
      <c r="G24" s="14">
        <v>0</v>
      </c>
      <c r="H24" s="14">
        <v>0</v>
      </c>
      <c r="I24" s="13">
        <f t="shared" si="1"/>
        <v>0</v>
      </c>
    </row>
    <row r="25" spans="2:9" x14ac:dyDescent="0.25">
      <c r="B25" s="11"/>
      <c r="C25" s="12" t="s">
        <v>30</v>
      </c>
      <c r="D25" s="14">
        <v>0</v>
      </c>
      <c r="E25" s="14">
        <v>0</v>
      </c>
      <c r="F25" s="14">
        <f t="shared" si="3"/>
        <v>0</v>
      </c>
      <c r="G25" s="14">
        <v>0</v>
      </c>
      <c r="H25" s="14">
        <v>0</v>
      </c>
      <c r="I25" s="13">
        <f t="shared" si="1"/>
        <v>0</v>
      </c>
    </row>
    <row r="26" spans="2:9" x14ac:dyDescent="0.25">
      <c r="B26" s="11"/>
      <c r="C26" s="12" t="s">
        <v>31</v>
      </c>
      <c r="D26" s="14">
        <v>16473.599999999999</v>
      </c>
      <c r="E26" s="14">
        <v>0</v>
      </c>
      <c r="F26" s="14">
        <f t="shared" si="3"/>
        <v>16473.599999999999</v>
      </c>
      <c r="G26" s="14">
        <v>0</v>
      </c>
      <c r="H26" s="14">
        <v>0</v>
      </c>
      <c r="I26" s="13">
        <f t="shared" si="1"/>
        <v>16473.599999999999</v>
      </c>
    </row>
    <row r="27" spans="2:9" x14ac:dyDescent="0.25">
      <c r="B27" s="8" t="s">
        <v>32</v>
      </c>
      <c r="C27" s="9"/>
      <c r="D27" s="10">
        <f>SUM(D28:D36)</f>
        <v>9651597.9800000004</v>
      </c>
      <c r="E27" s="10">
        <f>SUM(E28:E36)</f>
        <v>0</v>
      </c>
      <c r="F27" s="10">
        <f>SUM(F28:F36)</f>
        <v>9651597.9800000004</v>
      </c>
      <c r="G27" s="10">
        <f>SUM(G28:G36)</f>
        <v>1937031.5899999999</v>
      </c>
      <c r="H27" s="10">
        <f>SUM(H28:H36)</f>
        <v>1687966.8499999999</v>
      </c>
      <c r="I27" s="10">
        <f t="shared" si="1"/>
        <v>7714566.3900000006</v>
      </c>
    </row>
    <row r="28" spans="2:9" x14ac:dyDescent="0.25">
      <c r="B28" s="11"/>
      <c r="C28" s="12" t="s">
        <v>33</v>
      </c>
      <c r="D28" s="14">
        <f>SUM([1]PDA_ESPECIFICA!F144)</f>
        <v>194442.52</v>
      </c>
      <c r="E28" s="14">
        <f>SUM([1]PDA_ESPECIFICA!G144)</f>
        <v>0</v>
      </c>
      <c r="F28" s="14">
        <f t="shared" ref="F28:F36" si="4">D28+E28</f>
        <v>194442.52</v>
      </c>
      <c r="G28" s="14">
        <v>112168</v>
      </c>
      <c r="H28" s="14">
        <v>44563</v>
      </c>
      <c r="I28" s="14">
        <f t="shared" si="1"/>
        <v>82274.51999999999</v>
      </c>
    </row>
    <row r="29" spans="2:9" x14ac:dyDescent="0.25">
      <c r="B29" s="11"/>
      <c r="C29" s="12" t="s">
        <v>34</v>
      </c>
      <c r="D29" s="14">
        <v>4047182.42</v>
      </c>
      <c r="E29" s="14">
        <v>0</v>
      </c>
      <c r="F29" s="14">
        <f t="shared" si="4"/>
        <v>4047182.42</v>
      </c>
      <c r="G29" s="14">
        <v>917875.92999999993</v>
      </c>
      <c r="H29" s="14">
        <v>917875.92999999993</v>
      </c>
      <c r="I29" s="14">
        <f t="shared" si="1"/>
        <v>3129306.49</v>
      </c>
    </row>
    <row r="30" spans="2:9" x14ac:dyDescent="0.25">
      <c r="B30" s="11"/>
      <c r="C30" s="12" t="s">
        <v>35</v>
      </c>
      <c r="D30" s="14">
        <v>3613660.4699999997</v>
      </c>
      <c r="E30" s="14">
        <v>0</v>
      </c>
      <c r="F30" s="14">
        <f t="shared" si="4"/>
        <v>3613660.4699999997</v>
      </c>
      <c r="G30" s="14">
        <v>436561.35</v>
      </c>
      <c r="H30" s="14">
        <v>436561.35</v>
      </c>
      <c r="I30" s="14">
        <f t="shared" si="1"/>
        <v>3177099.1199999996</v>
      </c>
    </row>
    <row r="31" spans="2:9" x14ac:dyDescent="0.25">
      <c r="B31" s="11"/>
      <c r="C31" s="12" t="s">
        <v>36</v>
      </c>
      <c r="D31" s="14">
        <v>1129440</v>
      </c>
      <c r="E31" s="14">
        <v>0</v>
      </c>
      <c r="F31" s="14">
        <f t="shared" si="4"/>
        <v>1129440</v>
      </c>
      <c r="G31" s="14">
        <v>289388.74</v>
      </c>
      <c r="H31" s="14">
        <v>145812</v>
      </c>
      <c r="I31" s="14">
        <f t="shared" si="1"/>
        <v>840051.26</v>
      </c>
    </row>
    <row r="32" spans="2:9" x14ac:dyDescent="0.25">
      <c r="B32" s="11"/>
      <c r="C32" s="12" t="s">
        <v>37</v>
      </c>
      <c r="D32" s="14">
        <v>16570.57</v>
      </c>
      <c r="E32" s="14">
        <v>0</v>
      </c>
      <c r="F32" s="14">
        <f t="shared" si="4"/>
        <v>16570.57</v>
      </c>
      <c r="G32" s="14">
        <v>0</v>
      </c>
      <c r="H32" s="14">
        <v>0</v>
      </c>
      <c r="I32" s="14">
        <f t="shared" si="1"/>
        <v>16570.57</v>
      </c>
    </row>
    <row r="33" spans="2:9" x14ac:dyDescent="0.25">
      <c r="B33" s="11"/>
      <c r="C33" s="12" t="s">
        <v>38</v>
      </c>
      <c r="D33" s="14">
        <v>0</v>
      </c>
      <c r="E33" s="14">
        <v>0</v>
      </c>
      <c r="F33" s="14">
        <f t="shared" si="4"/>
        <v>0</v>
      </c>
      <c r="G33" s="14">
        <v>0</v>
      </c>
      <c r="H33" s="14">
        <v>0</v>
      </c>
      <c r="I33" s="14">
        <f t="shared" si="1"/>
        <v>0</v>
      </c>
    </row>
    <row r="34" spans="2:9" x14ac:dyDescent="0.25">
      <c r="B34" s="11"/>
      <c r="C34" s="12" t="s">
        <v>39</v>
      </c>
      <c r="D34" s="14">
        <v>595702</v>
      </c>
      <c r="E34" s="14">
        <v>0</v>
      </c>
      <c r="F34" s="14">
        <f t="shared" si="4"/>
        <v>595702</v>
      </c>
      <c r="G34" s="14">
        <v>144875.07</v>
      </c>
      <c r="H34" s="14">
        <v>141575.07</v>
      </c>
      <c r="I34" s="14">
        <f t="shared" si="1"/>
        <v>450826.93</v>
      </c>
    </row>
    <row r="35" spans="2:9" x14ac:dyDescent="0.25">
      <c r="B35" s="11"/>
      <c r="C35" s="12" t="s">
        <v>40</v>
      </c>
      <c r="D35" s="14">
        <v>54600</v>
      </c>
      <c r="E35" s="14">
        <v>0</v>
      </c>
      <c r="F35" s="14">
        <f t="shared" si="4"/>
        <v>54600</v>
      </c>
      <c r="G35" s="14">
        <v>36162.5</v>
      </c>
      <c r="H35" s="14">
        <v>1579.5</v>
      </c>
      <c r="I35" s="14">
        <f t="shared" si="1"/>
        <v>18437.5</v>
      </c>
    </row>
    <row r="36" spans="2:9" x14ac:dyDescent="0.25">
      <c r="B36" s="11"/>
      <c r="C36" s="12" t="s">
        <v>41</v>
      </c>
      <c r="D36" s="14">
        <v>0</v>
      </c>
      <c r="E36" s="14">
        <v>0</v>
      </c>
      <c r="F36" s="14">
        <f t="shared" si="4"/>
        <v>0</v>
      </c>
      <c r="G36" s="14">
        <v>0</v>
      </c>
      <c r="H36" s="14">
        <v>0</v>
      </c>
      <c r="I36" s="14">
        <f t="shared" si="1"/>
        <v>0</v>
      </c>
    </row>
    <row r="37" spans="2:9" x14ac:dyDescent="0.25">
      <c r="B37" s="8" t="s">
        <v>42</v>
      </c>
      <c r="C37" s="9"/>
      <c r="D37" s="10">
        <f>SUM(D38:D46)</f>
        <v>0</v>
      </c>
      <c r="E37" s="10">
        <f>SUM(E38:E46)</f>
        <v>0</v>
      </c>
      <c r="F37" s="10">
        <f>SUM(F38:F46)</f>
        <v>0</v>
      </c>
      <c r="G37" s="10">
        <f>SUM(G38:G46)</f>
        <v>0</v>
      </c>
      <c r="H37" s="10">
        <f>SUM(H38:H46)</f>
        <v>0</v>
      </c>
      <c r="I37" s="10">
        <f t="shared" si="1"/>
        <v>0</v>
      </c>
    </row>
    <row r="38" spans="2:9" x14ac:dyDescent="0.25">
      <c r="B38" s="11"/>
      <c r="C38" s="12" t="s">
        <v>43</v>
      </c>
      <c r="D38" s="14">
        <v>0</v>
      </c>
      <c r="E38" s="14">
        <v>0</v>
      </c>
      <c r="F38" s="14">
        <f t="shared" ref="F38:F46" si="5">D38+E38</f>
        <v>0</v>
      </c>
      <c r="G38" s="14">
        <v>0</v>
      </c>
      <c r="H38" s="14">
        <v>0</v>
      </c>
      <c r="I38" s="14">
        <f t="shared" si="1"/>
        <v>0</v>
      </c>
    </row>
    <row r="39" spans="2:9" x14ac:dyDescent="0.25">
      <c r="B39" s="11"/>
      <c r="C39" s="12" t="s">
        <v>44</v>
      </c>
      <c r="D39" s="14">
        <v>0</v>
      </c>
      <c r="E39" s="14">
        <v>0</v>
      </c>
      <c r="F39" s="14">
        <f t="shared" si="5"/>
        <v>0</v>
      </c>
      <c r="G39" s="14">
        <v>0</v>
      </c>
      <c r="H39" s="14">
        <v>0</v>
      </c>
      <c r="I39" s="14">
        <f t="shared" si="1"/>
        <v>0</v>
      </c>
    </row>
    <row r="40" spans="2:9" x14ac:dyDescent="0.25">
      <c r="B40" s="11"/>
      <c r="C40" s="12" t="s">
        <v>45</v>
      </c>
      <c r="D40" s="14">
        <v>0</v>
      </c>
      <c r="E40" s="14">
        <v>0</v>
      </c>
      <c r="F40" s="14">
        <f t="shared" si="5"/>
        <v>0</v>
      </c>
      <c r="G40" s="14">
        <v>0</v>
      </c>
      <c r="H40" s="14">
        <v>0</v>
      </c>
      <c r="I40" s="14">
        <f t="shared" si="1"/>
        <v>0</v>
      </c>
    </row>
    <row r="41" spans="2:9" x14ac:dyDescent="0.25">
      <c r="B41" s="11"/>
      <c r="C41" s="12" t="s">
        <v>46</v>
      </c>
      <c r="D41" s="14">
        <v>0</v>
      </c>
      <c r="E41" s="14">
        <v>0</v>
      </c>
      <c r="F41" s="14">
        <f t="shared" si="5"/>
        <v>0</v>
      </c>
      <c r="G41" s="14">
        <v>0</v>
      </c>
      <c r="H41" s="14">
        <v>0</v>
      </c>
      <c r="I41" s="14">
        <f t="shared" si="1"/>
        <v>0</v>
      </c>
    </row>
    <row r="42" spans="2:9" x14ac:dyDescent="0.25">
      <c r="B42" s="11"/>
      <c r="C42" s="12" t="s">
        <v>47</v>
      </c>
      <c r="D42" s="14">
        <v>0</v>
      </c>
      <c r="E42" s="14">
        <v>0</v>
      </c>
      <c r="F42" s="14">
        <f t="shared" si="5"/>
        <v>0</v>
      </c>
      <c r="G42" s="14">
        <v>0</v>
      </c>
      <c r="H42" s="14">
        <v>0</v>
      </c>
      <c r="I42" s="14">
        <f t="shared" si="1"/>
        <v>0</v>
      </c>
    </row>
    <row r="43" spans="2:9" x14ac:dyDescent="0.25">
      <c r="B43" s="11"/>
      <c r="C43" s="12" t="s">
        <v>48</v>
      </c>
      <c r="D43" s="14">
        <v>0</v>
      </c>
      <c r="E43" s="14">
        <v>0</v>
      </c>
      <c r="F43" s="14">
        <f t="shared" si="5"/>
        <v>0</v>
      </c>
      <c r="G43" s="14">
        <v>0</v>
      </c>
      <c r="H43" s="14">
        <v>0</v>
      </c>
      <c r="I43" s="14">
        <f t="shared" si="1"/>
        <v>0</v>
      </c>
    </row>
    <row r="44" spans="2:9" x14ac:dyDescent="0.25">
      <c r="B44" s="11"/>
      <c r="C44" s="12" t="s">
        <v>49</v>
      </c>
      <c r="D44" s="14">
        <v>0</v>
      </c>
      <c r="E44" s="14">
        <v>0</v>
      </c>
      <c r="F44" s="14">
        <f t="shared" si="5"/>
        <v>0</v>
      </c>
      <c r="G44" s="14">
        <v>0</v>
      </c>
      <c r="H44" s="14">
        <v>0</v>
      </c>
      <c r="I44" s="14">
        <f t="shared" si="1"/>
        <v>0</v>
      </c>
    </row>
    <row r="45" spans="2:9" x14ac:dyDescent="0.25">
      <c r="B45" s="11"/>
      <c r="C45" s="12" t="s">
        <v>50</v>
      </c>
      <c r="D45" s="14">
        <v>0</v>
      </c>
      <c r="E45" s="14">
        <v>0</v>
      </c>
      <c r="F45" s="14">
        <f t="shared" si="5"/>
        <v>0</v>
      </c>
      <c r="G45" s="14">
        <v>0</v>
      </c>
      <c r="H45" s="14">
        <v>0</v>
      </c>
      <c r="I45" s="14">
        <f t="shared" si="1"/>
        <v>0</v>
      </c>
    </row>
    <row r="46" spans="2:9" x14ac:dyDescent="0.25">
      <c r="B46" s="11"/>
      <c r="C46" s="12" t="s">
        <v>51</v>
      </c>
      <c r="D46" s="14">
        <v>0</v>
      </c>
      <c r="E46" s="14">
        <v>0</v>
      </c>
      <c r="F46" s="14">
        <f t="shared" si="5"/>
        <v>0</v>
      </c>
      <c r="G46" s="14">
        <v>0</v>
      </c>
      <c r="H46" s="14">
        <v>0</v>
      </c>
      <c r="I46" s="14">
        <f t="shared" si="1"/>
        <v>0</v>
      </c>
    </row>
    <row r="47" spans="2:9" x14ac:dyDescent="0.25">
      <c r="B47" s="8" t="s">
        <v>52</v>
      </c>
      <c r="C47" s="9"/>
      <c r="D47" s="10">
        <f>SUM(D48:D56)</f>
        <v>0</v>
      </c>
      <c r="E47" s="10">
        <f>SUM(E48:E56)</f>
        <v>0</v>
      </c>
      <c r="F47" s="10">
        <f t="shared" ref="F47:F69" si="6">+D47+E47</f>
        <v>0</v>
      </c>
      <c r="G47" s="10">
        <f>SUM(G48:G56)</f>
        <v>0</v>
      </c>
      <c r="H47" s="10">
        <f>SUM(H48:H56)</f>
        <v>0</v>
      </c>
      <c r="I47" s="10">
        <f t="shared" si="1"/>
        <v>0</v>
      </c>
    </row>
    <row r="48" spans="2:9" x14ac:dyDescent="0.25">
      <c r="B48" s="11"/>
      <c r="C48" s="12" t="s">
        <v>53</v>
      </c>
      <c r="D48" s="14">
        <f>SUM([1]PDA_ESPECIFICA!F251)</f>
        <v>0</v>
      </c>
      <c r="E48" s="14">
        <f>SUM([1]PDA_ESPECIFICA!G251)</f>
        <v>0</v>
      </c>
      <c r="F48" s="14">
        <f t="shared" ref="F48:F56" si="7">D48+E48</f>
        <v>0</v>
      </c>
      <c r="G48" s="14">
        <f>SUM([1]PDA_ESPECIFICA!I251)</f>
        <v>0</v>
      </c>
      <c r="H48" s="14">
        <f>SUM([1]PDA_ESPECIFICA!J251)</f>
        <v>0</v>
      </c>
      <c r="I48" s="13">
        <f t="shared" si="1"/>
        <v>0</v>
      </c>
    </row>
    <row r="49" spans="2:9" x14ac:dyDescent="0.25">
      <c r="B49" s="11"/>
      <c r="C49" s="12" t="s">
        <v>54</v>
      </c>
      <c r="D49" s="14">
        <f>SUM([1]PDA_ESPECIFICA!F260)</f>
        <v>0</v>
      </c>
      <c r="E49" s="14">
        <v>0</v>
      </c>
      <c r="F49" s="14">
        <f t="shared" si="7"/>
        <v>0</v>
      </c>
      <c r="G49" s="14">
        <f>SUM([1]PDA_ESPECIFICA!I260)</f>
        <v>0</v>
      </c>
      <c r="H49" s="14">
        <f>SUM([1]PDA_ESPECIFICA!J260)</f>
        <v>0</v>
      </c>
      <c r="I49" s="13">
        <f t="shared" si="1"/>
        <v>0</v>
      </c>
    </row>
    <row r="50" spans="2:9" x14ac:dyDescent="0.25">
      <c r="B50" s="11"/>
      <c r="C50" s="12" t="s">
        <v>55</v>
      </c>
      <c r="D50" s="14">
        <v>0</v>
      </c>
      <c r="E50" s="14">
        <v>0</v>
      </c>
      <c r="F50" s="14">
        <f t="shared" si="7"/>
        <v>0</v>
      </c>
      <c r="G50" s="14">
        <v>0</v>
      </c>
      <c r="H50" s="14">
        <v>0</v>
      </c>
      <c r="I50" s="13">
        <f t="shared" si="1"/>
        <v>0</v>
      </c>
    </row>
    <row r="51" spans="2:9" x14ac:dyDescent="0.25">
      <c r="B51" s="11"/>
      <c r="C51" s="12" t="s">
        <v>56</v>
      </c>
      <c r="D51" s="14">
        <v>0</v>
      </c>
      <c r="E51" s="14">
        <v>0</v>
      </c>
      <c r="F51" s="14">
        <f t="shared" si="7"/>
        <v>0</v>
      </c>
      <c r="G51" s="14">
        <v>0</v>
      </c>
      <c r="H51" s="14">
        <v>0</v>
      </c>
      <c r="I51" s="13">
        <f t="shared" si="1"/>
        <v>0</v>
      </c>
    </row>
    <row r="52" spans="2:9" x14ac:dyDescent="0.25">
      <c r="B52" s="11"/>
      <c r="C52" s="12" t="s">
        <v>57</v>
      </c>
      <c r="D52" s="14">
        <v>0</v>
      </c>
      <c r="E52" s="14">
        <v>0</v>
      </c>
      <c r="F52" s="14">
        <f t="shared" si="7"/>
        <v>0</v>
      </c>
      <c r="G52" s="14">
        <v>0</v>
      </c>
      <c r="H52" s="14">
        <v>0</v>
      </c>
      <c r="I52" s="13">
        <f t="shared" si="1"/>
        <v>0</v>
      </c>
    </row>
    <row r="53" spans="2:9" x14ac:dyDescent="0.25">
      <c r="B53" s="11"/>
      <c r="C53" s="12" t="s">
        <v>58</v>
      </c>
      <c r="D53" s="14">
        <v>0</v>
      </c>
      <c r="E53" s="13">
        <v>0</v>
      </c>
      <c r="F53" s="14">
        <f t="shared" si="7"/>
        <v>0</v>
      </c>
      <c r="G53" s="14">
        <v>0</v>
      </c>
      <c r="H53" s="14">
        <v>0</v>
      </c>
      <c r="I53" s="13">
        <f t="shared" si="1"/>
        <v>0</v>
      </c>
    </row>
    <row r="54" spans="2:9" x14ac:dyDescent="0.25">
      <c r="B54" s="11"/>
      <c r="C54" s="12" t="s">
        <v>59</v>
      </c>
      <c r="D54" s="14">
        <v>0</v>
      </c>
      <c r="E54" s="14">
        <v>0</v>
      </c>
      <c r="F54" s="14">
        <f t="shared" si="7"/>
        <v>0</v>
      </c>
      <c r="G54" s="14">
        <v>0</v>
      </c>
      <c r="H54" s="14">
        <v>0</v>
      </c>
      <c r="I54" s="13">
        <f t="shared" si="1"/>
        <v>0</v>
      </c>
    </row>
    <row r="55" spans="2:9" x14ac:dyDescent="0.25">
      <c r="B55" s="11"/>
      <c r="C55" s="12" t="s">
        <v>60</v>
      </c>
      <c r="D55" s="14">
        <v>0</v>
      </c>
      <c r="E55" s="14">
        <v>0</v>
      </c>
      <c r="F55" s="14">
        <f t="shared" si="7"/>
        <v>0</v>
      </c>
      <c r="G55" s="14">
        <v>0</v>
      </c>
      <c r="H55" s="14">
        <v>0</v>
      </c>
      <c r="I55" s="13">
        <f t="shared" si="1"/>
        <v>0</v>
      </c>
    </row>
    <row r="56" spans="2:9" x14ac:dyDescent="0.25">
      <c r="B56" s="11"/>
      <c r="C56" s="12" t="s">
        <v>61</v>
      </c>
      <c r="D56" s="14">
        <v>0</v>
      </c>
      <c r="E56" s="14">
        <v>0</v>
      </c>
      <c r="F56" s="14">
        <f t="shared" si="7"/>
        <v>0</v>
      </c>
      <c r="G56" s="14">
        <v>0</v>
      </c>
      <c r="H56" s="14">
        <v>0</v>
      </c>
      <c r="I56" s="13">
        <f t="shared" si="1"/>
        <v>0</v>
      </c>
    </row>
    <row r="57" spans="2:9" x14ac:dyDescent="0.25">
      <c r="B57" s="8" t="s">
        <v>62</v>
      </c>
      <c r="C57" s="9"/>
      <c r="D57" s="10">
        <f>SUM(D58:D60)</f>
        <v>0</v>
      </c>
      <c r="E57" s="10">
        <f>SUM(E58:E60)</f>
        <v>0</v>
      </c>
      <c r="F57" s="10">
        <f t="shared" si="6"/>
        <v>0</v>
      </c>
      <c r="G57" s="10">
        <f>SUM(G58:G60)</f>
        <v>0</v>
      </c>
      <c r="H57" s="10">
        <f>SUM(H58:H60)</f>
        <v>0</v>
      </c>
      <c r="I57" s="10">
        <f t="shared" si="1"/>
        <v>0</v>
      </c>
    </row>
    <row r="58" spans="2:9" x14ac:dyDescent="0.25">
      <c r="B58" s="11"/>
      <c r="C58" s="12" t="s">
        <v>63</v>
      </c>
      <c r="D58" s="14">
        <v>0</v>
      </c>
      <c r="E58" s="14">
        <v>0</v>
      </c>
      <c r="F58" s="14">
        <f t="shared" ref="F58:F60" si="8">D58+E58</f>
        <v>0</v>
      </c>
      <c r="G58" s="14">
        <v>0</v>
      </c>
      <c r="H58" s="14">
        <v>0</v>
      </c>
      <c r="I58" s="13">
        <f t="shared" si="1"/>
        <v>0</v>
      </c>
    </row>
    <row r="59" spans="2:9" x14ac:dyDescent="0.25">
      <c r="B59" s="11"/>
      <c r="C59" s="12" t="s">
        <v>64</v>
      </c>
      <c r="D59" s="14">
        <v>0</v>
      </c>
      <c r="E59" s="14">
        <v>0</v>
      </c>
      <c r="F59" s="14">
        <f t="shared" si="8"/>
        <v>0</v>
      </c>
      <c r="G59" s="14">
        <v>0</v>
      </c>
      <c r="H59" s="14">
        <v>0</v>
      </c>
      <c r="I59" s="13">
        <f t="shared" si="1"/>
        <v>0</v>
      </c>
    </row>
    <row r="60" spans="2:9" x14ac:dyDescent="0.25">
      <c r="B60" s="11"/>
      <c r="C60" s="12" t="s">
        <v>65</v>
      </c>
      <c r="D60" s="14">
        <v>0</v>
      </c>
      <c r="E60" s="14">
        <v>0</v>
      </c>
      <c r="F60" s="14">
        <f t="shared" si="8"/>
        <v>0</v>
      </c>
      <c r="G60" s="14">
        <v>0</v>
      </c>
      <c r="H60" s="14">
        <v>0</v>
      </c>
      <c r="I60" s="13">
        <f t="shared" si="1"/>
        <v>0</v>
      </c>
    </row>
    <row r="61" spans="2:9" x14ac:dyDescent="0.25">
      <c r="B61" s="8" t="s">
        <v>66</v>
      </c>
      <c r="C61" s="9"/>
      <c r="D61" s="10">
        <f>SUM(D62:D68)</f>
        <v>0</v>
      </c>
      <c r="E61" s="10">
        <f>SUM(E62:E68)</f>
        <v>0</v>
      </c>
      <c r="F61" s="10">
        <f t="shared" si="6"/>
        <v>0</v>
      </c>
      <c r="G61" s="10">
        <f>SUM(G62:G68)</f>
        <v>0</v>
      </c>
      <c r="H61" s="10">
        <f>SUM(H62:H68)</f>
        <v>0</v>
      </c>
      <c r="I61" s="10">
        <f t="shared" si="1"/>
        <v>0</v>
      </c>
    </row>
    <row r="62" spans="2:9" x14ac:dyDescent="0.25">
      <c r="B62" s="11"/>
      <c r="C62" s="12" t="s">
        <v>67</v>
      </c>
      <c r="D62" s="14">
        <v>0</v>
      </c>
      <c r="E62" s="14">
        <v>0</v>
      </c>
      <c r="F62" s="14">
        <f t="shared" ref="F62:F68" si="9">D62+E62</f>
        <v>0</v>
      </c>
      <c r="G62" s="14">
        <v>0</v>
      </c>
      <c r="H62" s="14">
        <v>0</v>
      </c>
      <c r="I62" s="13">
        <f t="shared" si="1"/>
        <v>0</v>
      </c>
    </row>
    <row r="63" spans="2:9" x14ac:dyDescent="0.25">
      <c r="B63" s="11"/>
      <c r="C63" s="12" t="s">
        <v>68</v>
      </c>
      <c r="D63" s="14">
        <v>0</v>
      </c>
      <c r="E63" s="14">
        <v>0</v>
      </c>
      <c r="F63" s="14">
        <f t="shared" si="9"/>
        <v>0</v>
      </c>
      <c r="G63" s="14">
        <v>0</v>
      </c>
      <c r="H63" s="14">
        <v>0</v>
      </c>
      <c r="I63" s="13">
        <f t="shared" si="1"/>
        <v>0</v>
      </c>
    </row>
    <row r="64" spans="2:9" x14ac:dyDescent="0.25">
      <c r="B64" s="11"/>
      <c r="C64" s="12" t="s">
        <v>69</v>
      </c>
      <c r="D64" s="14">
        <v>0</v>
      </c>
      <c r="E64" s="14">
        <v>0</v>
      </c>
      <c r="F64" s="14">
        <f t="shared" si="9"/>
        <v>0</v>
      </c>
      <c r="G64" s="14">
        <v>0</v>
      </c>
      <c r="H64" s="14">
        <v>0</v>
      </c>
      <c r="I64" s="13">
        <f t="shared" si="1"/>
        <v>0</v>
      </c>
    </row>
    <row r="65" spans="2:9" x14ac:dyDescent="0.25">
      <c r="B65" s="11"/>
      <c r="C65" s="12" t="s">
        <v>70</v>
      </c>
      <c r="D65" s="14">
        <v>0</v>
      </c>
      <c r="E65" s="14">
        <v>0</v>
      </c>
      <c r="F65" s="14">
        <f t="shared" si="9"/>
        <v>0</v>
      </c>
      <c r="G65" s="14">
        <v>0</v>
      </c>
      <c r="H65" s="14">
        <v>0</v>
      </c>
      <c r="I65" s="13">
        <f t="shared" si="1"/>
        <v>0</v>
      </c>
    </row>
    <row r="66" spans="2:9" x14ac:dyDescent="0.25">
      <c r="B66" s="11"/>
      <c r="C66" s="12" t="s">
        <v>71</v>
      </c>
      <c r="D66" s="14">
        <v>0</v>
      </c>
      <c r="E66" s="14">
        <v>0</v>
      </c>
      <c r="F66" s="14">
        <f t="shared" si="9"/>
        <v>0</v>
      </c>
      <c r="G66" s="14">
        <v>0</v>
      </c>
      <c r="H66" s="14">
        <v>0</v>
      </c>
      <c r="I66" s="13">
        <f t="shared" si="1"/>
        <v>0</v>
      </c>
    </row>
    <row r="67" spans="2:9" x14ac:dyDescent="0.25">
      <c r="B67" s="11"/>
      <c r="C67" s="12" t="s">
        <v>72</v>
      </c>
      <c r="D67" s="14">
        <v>0</v>
      </c>
      <c r="E67" s="14">
        <v>0</v>
      </c>
      <c r="F67" s="14">
        <f t="shared" si="9"/>
        <v>0</v>
      </c>
      <c r="G67" s="14">
        <v>0</v>
      </c>
      <c r="H67" s="14">
        <v>0</v>
      </c>
      <c r="I67" s="13">
        <f t="shared" si="1"/>
        <v>0</v>
      </c>
    </row>
    <row r="68" spans="2:9" x14ac:dyDescent="0.25">
      <c r="B68" s="11"/>
      <c r="C68" s="12" t="s">
        <v>73</v>
      </c>
      <c r="D68" s="14">
        <v>0</v>
      </c>
      <c r="E68" s="14">
        <v>0</v>
      </c>
      <c r="F68" s="14">
        <f t="shared" si="9"/>
        <v>0</v>
      </c>
      <c r="G68" s="14">
        <v>0</v>
      </c>
      <c r="H68" s="14">
        <v>0</v>
      </c>
      <c r="I68" s="13">
        <f t="shared" si="1"/>
        <v>0</v>
      </c>
    </row>
    <row r="69" spans="2:9" x14ac:dyDescent="0.25">
      <c r="B69" s="15" t="s">
        <v>74</v>
      </c>
      <c r="C69" s="16"/>
      <c r="D69" s="10">
        <f>SUM(D70:D72)</f>
        <v>0</v>
      </c>
      <c r="E69" s="10">
        <f>SUM(E70:E72)</f>
        <v>0</v>
      </c>
      <c r="F69" s="10">
        <f t="shared" si="6"/>
        <v>0</v>
      </c>
      <c r="G69" s="10">
        <f>SUM(G70:G72)</f>
        <v>0</v>
      </c>
      <c r="H69" s="10">
        <f>SUM(H70:H72)</f>
        <v>0</v>
      </c>
      <c r="I69" s="10">
        <f t="shared" si="1"/>
        <v>0</v>
      </c>
    </row>
    <row r="70" spans="2:9" x14ac:dyDescent="0.25">
      <c r="B70" s="11"/>
      <c r="C70" s="12" t="s">
        <v>75</v>
      </c>
      <c r="D70" s="14">
        <v>0</v>
      </c>
      <c r="E70" s="14">
        <v>0</v>
      </c>
      <c r="F70" s="14">
        <f t="shared" ref="F70:F72" si="10">D70+E70</f>
        <v>0</v>
      </c>
      <c r="G70" s="14">
        <v>0</v>
      </c>
      <c r="H70" s="14">
        <v>0</v>
      </c>
      <c r="I70" s="13">
        <f t="shared" si="1"/>
        <v>0</v>
      </c>
    </row>
    <row r="71" spans="2:9" x14ac:dyDescent="0.25">
      <c r="B71" s="11"/>
      <c r="C71" s="12" t="s">
        <v>76</v>
      </c>
      <c r="D71" s="14">
        <v>0</v>
      </c>
      <c r="E71" s="14">
        <v>0</v>
      </c>
      <c r="F71" s="14">
        <f t="shared" si="10"/>
        <v>0</v>
      </c>
      <c r="G71" s="14">
        <v>0</v>
      </c>
      <c r="H71" s="14">
        <v>0</v>
      </c>
      <c r="I71" s="13">
        <f t="shared" si="1"/>
        <v>0</v>
      </c>
    </row>
    <row r="72" spans="2:9" x14ac:dyDescent="0.25">
      <c r="B72" s="11"/>
      <c r="C72" s="12" t="s">
        <v>77</v>
      </c>
      <c r="D72" s="14">
        <v>0</v>
      </c>
      <c r="E72" s="14">
        <v>0</v>
      </c>
      <c r="F72" s="14">
        <f t="shared" si="10"/>
        <v>0</v>
      </c>
      <c r="G72" s="14">
        <v>0</v>
      </c>
      <c r="H72" s="14">
        <v>0</v>
      </c>
      <c r="I72" s="13">
        <f t="shared" si="1"/>
        <v>0</v>
      </c>
    </row>
    <row r="73" spans="2:9" x14ac:dyDescent="0.25">
      <c r="B73" s="8" t="s">
        <v>78</v>
      </c>
      <c r="C73" s="9"/>
      <c r="D73" s="10">
        <f>SUM(D74:D80)</f>
        <v>0</v>
      </c>
      <c r="E73" s="10">
        <f>SUM(E74:E80)</f>
        <v>0</v>
      </c>
      <c r="F73" s="10">
        <f t="shared" ref="F73" si="11">+D73+E73</f>
        <v>0</v>
      </c>
      <c r="G73" s="10">
        <f>SUM(G74:G80)</f>
        <v>0</v>
      </c>
      <c r="H73" s="10">
        <f>SUM(H74:H80)</f>
        <v>0</v>
      </c>
      <c r="I73" s="10">
        <f t="shared" ref="I73:I80" si="12">+F73-G73</f>
        <v>0</v>
      </c>
    </row>
    <row r="74" spans="2:9" x14ac:dyDescent="0.25">
      <c r="B74" s="11"/>
      <c r="C74" s="12" t="s">
        <v>79</v>
      </c>
      <c r="D74" s="14">
        <v>0</v>
      </c>
      <c r="E74" s="14">
        <v>0</v>
      </c>
      <c r="F74" s="14">
        <f>D74+E74</f>
        <v>0</v>
      </c>
      <c r="G74" s="14">
        <v>0</v>
      </c>
      <c r="H74" s="14">
        <v>0</v>
      </c>
      <c r="I74" s="13">
        <f t="shared" si="12"/>
        <v>0</v>
      </c>
    </row>
    <row r="75" spans="2:9" x14ac:dyDescent="0.25">
      <c r="B75" s="11"/>
      <c r="C75" s="12" t="s">
        <v>80</v>
      </c>
      <c r="D75" s="14">
        <v>0</v>
      </c>
      <c r="E75" s="14">
        <v>0</v>
      </c>
      <c r="F75" s="14">
        <f t="shared" ref="F75:F80" si="13">D75+E75</f>
        <v>0</v>
      </c>
      <c r="G75" s="14">
        <v>0</v>
      </c>
      <c r="H75" s="14">
        <v>0</v>
      </c>
      <c r="I75" s="13">
        <f t="shared" si="12"/>
        <v>0</v>
      </c>
    </row>
    <row r="76" spans="2:9" x14ac:dyDescent="0.25">
      <c r="B76" s="11"/>
      <c r="C76" s="12" t="s">
        <v>81</v>
      </c>
      <c r="D76" s="14">
        <v>0</v>
      </c>
      <c r="E76" s="14">
        <v>0</v>
      </c>
      <c r="F76" s="14">
        <f t="shared" si="13"/>
        <v>0</v>
      </c>
      <c r="G76" s="14">
        <v>0</v>
      </c>
      <c r="H76" s="14">
        <v>0</v>
      </c>
      <c r="I76" s="13">
        <f t="shared" si="12"/>
        <v>0</v>
      </c>
    </row>
    <row r="77" spans="2:9" x14ac:dyDescent="0.25">
      <c r="B77" s="11"/>
      <c r="C77" s="12" t="s">
        <v>82</v>
      </c>
      <c r="D77" s="14">
        <v>0</v>
      </c>
      <c r="E77" s="14">
        <v>0</v>
      </c>
      <c r="F77" s="14">
        <f t="shared" si="13"/>
        <v>0</v>
      </c>
      <c r="G77" s="14">
        <v>0</v>
      </c>
      <c r="H77" s="14">
        <v>0</v>
      </c>
      <c r="I77" s="13">
        <f t="shared" si="12"/>
        <v>0</v>
      </c>
    </row>
    <row r="78" spans="2:9" x14ac:dyDescent="0.25">
      <c r="B78" s="11"/>
      <c r="C78" s="12" t="s">
        <v>83</v>
      </c>
      <c r="D78" s="14">
        <v>0</v>
      </c>
      <c r="E78" s="14">
        <v>0</v>
      </c>
      <c r="F78" s="14">
        <f t="shared" si="13"/>
        <v>0</v>
      </c>
      <c r="G78" s="14">
        <v>0</v>
      </c>
      <c r="H78" s="14">
        <v>0</v>
      </c>
      <c r="I78" s="13">
        <f t="shared" si="12"/>
        <v>0</v>
      </c>
    </row>
    <row r="79" spans="2:9" x14ac:dyDescent="0.25">
      <c r="B79" s="11"/>
      <c r="C79" s="12" t="s">
        <v>84</v>
      </c>
      <c r="D79" s="14">
        <v>0</v>
      </c>
      <c r="E79" s="14">
        <v>0</v>
      </c>
      <c r="F79" s="14">
        <f t="shared" si="13"/>
        <v>0</v>
      </c>
      <c r="G79" s="14">
        <v>0</v>
      </c>
      <c r="H79" s="14">
        <v>0</v>
      </c>
      <c r="I79" s="13">
        <f t="shared" si="12"/>
        <v>0</v>
      </c>
    </row>
    <row r="80" spans="2:9" x14ac:dyDescent="0.25">
      <c r="B80" s="11"/>
      <c r="C80" s="12" t="s">
        <v>85</v>
      </c>
      <c r="D80" s="14">
        <v>0</v>
      </c>
      <c r="E80" s="14">
        <v>0</v>
      </c>
      <c r="F80" s="14">
        <f t="shared" si="13"/>
        <v>0</v>
      </c>
      <c r="G80" s="14">
        <v>0</v>
      </c>
      <c r="H80" s="14">
        <v>0</v>
      </c>
      <c r="I80" s="13">
        <f t="shared" si="12"/>
        <v>0</v>
      </c>
    </row>
    <row r="81" spans="2:9" s="20" customFormat="1" x14ac:dyDescent="0.25">
      <c r="B81" s="17"/>
      <c r="C81" s="18" t="s">
        <v>86</v>
      </c>
      <c r="D81" s="19">
        <f>+D9+D17+D27+D37+D47+D57+D61+D69+D73</f>
        <v>48848117</v>
      </c>
      <c r="E81" s="19">
        <f t="shared" ref="E81:I81" si="14">+E9+E17+E27+E37+E47+E57+E61+E69+E73</f>
        <v>0</v>
      </c>
      <c r="F81" s="19">
        <f t="shared" si="14"/>
        <v>48848117</v>
      </c>
      <c r="G81" s="19">
        <f t="shared" si="14"/>
        <v>18396210.710000001</v>
      </c>
      <c r="H81" s="19">
        <f t="shared" si="14"/>
        <v>18147145.970000003</v>
      </c>
      <c r="I81" s="19">
        <f t="shared" si="14"/>
        <v>30451906.289999999</v>
      </c>
    </row>
    <row r="83" spans="2:9" x14ac:dyDescent="0.25">
      <c r="D83"/>
      <c r="E83"/>
      <c r="F83"/>
      <c r="G83"/>
      <c r="H83"/>
      <c r="I83"/>
    </row>
    <row r="84" spans="2:9" x14ac:dyDescent="0.25">
      <c r="D84"/>
      <c r="E84"/>
      <c r="F84"/>
      <c r="G84"/>
      <c r="H84"/>
      <c r="I84"/>
    </row>
    <row r="85" spans="2:9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2021-07-15T17:15:29Z</dcterms:created>
  <dcterms:modified xsi:type="dcterms:W3CDTF">2021-07-15T17:34:49Z</dcterms:modified>
</cp:coreProperties>
</file>