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c" sheetId="1" r:id="rId1"/>
  </sheets>
  <externalReferences>
    <externalReference r:id="rId2"/>
  </externalReference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E82" i="1" l="1"/>
  <c r="H82" i="1" s="1"/>
  <c r="H81" i="1"/>
  <c r="E81" i="1"/>
  <c r="E80" i="1"/>
  <c r="H80" i="1" s="1"/>
  <c r="H79" i="1"/>
  <c r="E79" i="1"/>
  <c r="E78" i="1"/>
  <c r="H78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E69" i="1"/>
  <c r="H69" i="1" s="1"/>
  <c r="H68" i="1"/>
  <c r="E68" i="1"/>
  <c r="E67" i="1"/>
  <c r="H67" i="1" s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5" i="1"/>
  <c r="E45" i="1"/>
  <c r="E44" i="1"/>
  <c r="H44" i="1" s="1"/>
  <c r="H43" i="1"/>
  <c r="E43" i="1"/>
  <c r="E42" i="1"/>
  <c r="H42" i="1" s="1"/>
  <c r="H41" i="1"/>
  <c r="E41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F11" i="1" s="1"/>
  <c r="F10" i="1" s="1"/>
  <c r="F84" i="1" s="1"/>
  <c r="D13" i="1"/>
  <c r="D11" i="1" s="1"/>
  <c r="D10" i="1" s="1"/>
  <c r="D84" i="1" s="1"/>
  <c r="C13" i="1"/>
  <c r="E13" i="1" s="1"/>
  <c r="H12" i="1"/>
  <c r="G11" i="1"/>
  <c r="C11" i="1"/>
  <c r="G10" i="1"/>
  <c r="G84" i="1" s="1"/>
  <c r="C10" i="1"/>
  <c r="C84" i="1" s="1"/>
  <c r="H13" i="1" l="1"/>
  <c r="H11" i="1" s="1"/>
  <c r="H10" i="1" s="1"/>
  <c r="H84" i="1" s="1"/>
  <c r="E11" i="1"/>
  <c r="E10" i="1" s="1"/>
  <c r="E84" i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<sst xmlns="http://schemas.openxmlformats.org/spreadsheetml/2006/main" count="80" uniqueCount="48">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</sst>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229600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J_CIERRE_2021_COG_CAPITULO_CONCEP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6a"/>
    </sheetNames>
    <sheetDataSet>
      <sheetData sheetId="0">
        <row r="10">
          <cell r="C10">
            <v>1029400000.0009998</v>
          </cell>
          <cell r="D10">
            <v>121643659.41000001</v>
          </cell>
          <cell r="F10">
            <v>1139657708.586</v>
          </cell>
          <cell r="G10">
            <v>1104945701.6960001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6" sqref="A6:H6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4" style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1029400000.0009998</v>
      </c>
      <c r="D10" s="25">
        <f t="shared" ref="D10:H10" si="0">D11</f>
        <v>121643659.41000001</v>
      </c>
      <c r="E10" s="25">
        <f t="shared" si="0"/>
        <v>1151043659.4109998</v>
      </c>
      <c r="F10" s="25">
        <f t="shared" si="0"/>
        <v>1139657708.586</v>
      </c>
      <c r="G10" s="25">
        <f t="shared" si="0"/>
        <v>1104945701.6960001</v>
      </c>
      <c r="H10" s="25">
        <f t="shared" si="0"/>
        <v>11385950.824999809</v>
      </c>
    </row>
    <row r="11" spans="1:8" x14ac:dyDescent="0.2">
      <c r="A11" s="26" t="s">
        <v>14</v>
      </c>
      <c r="B11" s="27"/>
      <c r="C11" s="28">
        <f>C12+C13+C14+C15+C16+C17+C18+C19</f>
        <v>1029400000.0009998</v>
      </c>
      <c r="D11" s="28">
        <f t="shared" ref="D11:H11" si="1">D12+D13+D14+D15+D16+D17+D18+D19</f>
        <v>121643659.41000001</v>
      </c>
      <c r="E11" s="28">
        <f t="shared" si="1"/>
        <v>1151043659.4109998</v>
      </c>
      <c r="F11" s="28">
        <f t="shared" si="1"/>
        <v>1139657708.586</v>
      </c>
      <c r="G11" s="28">
        <f t="shared" si="1"/>
        <v>1104945701.6960001</v>
      </c>
      <c r="H11" s="28">
        <f t="shared" si="1"/>
        <v>11385950.824999809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2">
        <f>E12-F12</f>
        <v>0</v>
      </c>
    </row>
    <row r="13" spans="1:8" x14ac:dyDescent="0.2">
      <c r="A13" s="29"/>
      <c r="B13" s="30" t="s">
        <v>16</v>
      </c>
      <c r="C13" s="32">
        <f>SUM([1]FORMATO_6a!C10)</f>
        <v>1029400000.0009998</v>
      </c>
      <c r="D13" s="32">
        <f>SUM([1]FORMATO_6a!D10)</f>
        <v>121643659.41000001</v>
      </c>
      <c r="E13" s="32">
        <f>C13+D13</f>
        <v>1151043659.4109998</v>
      </c>
      <c r="F13" s="32">
        <f>SUM([1]FORMATO_6a!F10)</f>
        <v>1139657708.586</v>
      </c>
      <c r="G13" s="32">
        <f>SUM([1]FORMATO_6a!G10)</f>
        <v>1104945701.6960001</v>
      </c>
      <c r="H13" s="32">
        <f>E13-F13</f>
        <v>11385950.824999809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1029400000.0009998</v>
      </c>
      <c r="D84" s="28">
        <f t="shared" ref="D84:H84" si="12">D47+D10</f>
        <v>121643659.41000001</v>
      </c>
      <c r="E84" s="28">
        <f t="shared" si="12"/>
        <v>1151043659.4109998</v>
      </c>
      <c r="F84" s="28">
        <f t="shared" si="12"/>
        <v>1139657708.586</v>
      </c>
      <c r="G84" s="28">
        <f t="shared" si="12"/>
        <v>1104945701.6960001</v>
      </c>
      <c r="H84" s="28">
        <f t="shared" si="12"/>
        <v>11385950.824999809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2022-03-24T17:03:33Z</dcterms:created>
  <dcterms:modified xsi:type="dcterms:W3CDTF">2022-03-24T17:27:52Z</dcterms:modified>
</cp:coreProperties>
</file>