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E43" i="1"/>
  <c r="E73" i="1" s="1"/>
  <c r="I39" i="1"/>
  <c r="H39" i="1"/>
  <c r="H43" i="1" s="1"/>
  <c r="G39" i="1"/>
  <c r="G43" i="1" s="1"/>
  <c r="F39" i="1"/>
  <c r="F43" i="1" s="1"/>
  <c r="E39" i="1"/>
  <c r="D39" i="1"/>
  <c r="D43" i="1" s="1"/>
  <c r="I37" i="1"/>
  <c r="I30" i="1"/>
  <c r="I17" i="1"/>
  <c r="I16" i="1"/>
  <c r="I15" i="1"/>
  <c r="I14" i="1"/>
  <c r="I13" i="1"/>
  <c r="I12" i="1"/>
  <c r="I11" i="1"/>
  <c r="I43" i="1" s="1"/>
  <c r="I10" i="1"/>
  <c r="G76" i="1" l="1"/>
  <c r="G78" i="1" s="1"/>
  <c r="G73" i="1"/>
  <c r="I73" i="1"/>
  <c r="I76" i="1"/>
  <c r="I78" i="1" s="1"/>
  <c r="H73" i="1"/>
  <c r="H76" i="1"/>
  <c r="H78" i="1" s="1"/>
  <c r="D73" i="1"/>
  <c r="D76" i="1"/>
  <c r="D78" i="1" s="1"/>
  <c r="F76" i="1"/>
  <c r="F78" i="1" s="1"/>
  <c r="F73" i="1"/>
  <c r="E76" i="1"/>
  <c r="E78" i="1" s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<sst xmlns="http://schemas.openxmlformats.org/spreadsheetml/2006/main" count="77" uniqueCount="77">
  <si>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</si>
  <si>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</si>
  <si>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30 de junio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</si>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</sst>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6506825"/>
          <a:ext cx="418147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9525000" y="164973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E13" sqref="E13"/>
    </sheetView>
  </sheetViews>
  <sheetFormatPr baseColWidth="10" defaultRowHeight="15" x14ac:dyDescent="0.25"/>
  <cols>
    <col min="1" max="2" width="11.42578125" style="4"/>
    <col min="3" max="3" width="71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v>0</v>
      </c>
      <c r="G10" s="30">
        <v>0</v>
      </c>
      <c r="H10" s="30">
        <v>0</v>
      </c>
      <c r="I10" s="29">
        <f t="shared" ref="I10:I12" si="0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v>0</v>
      </c>
      <c r="G11" s="30">
        <v>0</v>
      </c>
      <c r="H11" s="30">
        <v>0</v>
      </c>
      <c r="I11" s="29">
        <f t="shared" si="0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v>0</v>
      </c>
      <c r="G12" s="30">
        <v>0</v>
      </c>
      <c r="H12" s="30">
        <v>0</v>
      </c>
      <c r="I12" s="29">
        <f t="shared" si="0"/>
        <v>0</v>
      </c>
    </row>
    <row r="13" spans="1:9" x14ac:dyDescent="0.25">
      <c r="A13" s="26"/>
      <c r="B13" s="27" t="s">
        <v>17</v>
      </c>
      <c r="C13" s="28"/>
      <c r="D13" s="29">
        <v>3104793.2</v>
      </c>
      <c r="E13" s="29">
        <v>0</v>
      </c>
      <c r="F13" s="29">
        <v>3104793.2</v>
      </c>
      <c r="G13" s="29">
        <v>2011999.39</v>
      </c>
      <c r="H13" s="29">
        <v>2011999.39</v>
      </c>
      <c r="I13" s="29">
        <f>H13-D13</f>
        <v>-1092793.8100000003</v>
      </c>
    </row>
    <row r="14" spans="1:9" x14ac:dyDescent="0.25">
      <c r="A14" s="26"/>
      <c r="B14" s="27" t="s">
        <v>18</v>
      </c>
      <c r="C14" s="28"/>
      <c r="D14" s="29">
        <v>27830736.48</v>
      </c>
      <c r="E14" s="29">
        <v>0</v>
      </c>
      <c r="F14" s="29">
        <v>27830736.48</v>
      </c>
      <c r="G14" s="29">
        <v>11303806.68</v>
      </c>
      <c r="H14" s="29">
        <v>11303806.68</v>
      </c>
      <c r="I14" s="29">
        <f>H14-D14</f>
        <v>-16526929.800000001</v>
      </c>
    </row>
    <row r="15" spans="1:9" x14ac:dyDescent="0.25">
      <c r="A15" s="26"/>
      <c r="B15" s="27" t="s">
        <v>19</v>
      </c>
      <c r="C15" s="28"/>
      <c r="D15" s="29">
        <v>6185057.71</v>
      </c>
      <c r="E15" s="29">
        <v>0</v>
      </c>
      <c r="F15" s="29">
        <v>6185057.71</v>
      </c>
      <c r="G15" s="29">
        <v>2633384.8199999998</v>
      </c>
      <c r="H15" s="29">
        <v>2633384.8199999998</v>
      </c>
      <c r="I15" s="29">
        <f>H15-D15</f>
        <v>-3551672.89</v>
      </c>
    </row>
    <row r="16" spans="1:9" x14ac:dyDescent="0.25">
      <c r="A16" s="26"/>
      <c r="B16" s="27" t="s">
        <v>20</v>
      </c>
      <c r="C16" s="28"/>
      <c r="D16" s="29">
        <v>1476393.48</v>
      </c>
      <c r="E16" s="29">
        <v>0</v>
      </c>
      <c r="F16" s="29">
        <v>1476393.48</v>
      </c>
      <c r="G16" s="29">
        <v>1031894.02</v>
      </c>
      <c r="H16" s="29">
        <v>1031894.02</v>
      </c>
      <c r="I16" s="29">
        <f>H16-D16</f>
        <v>-444499.45999999996</v>
      </c>
    </row>
    <row r="17" spans="1:9" x14ac:dyDescent="0.25">
      <c r="A17" s="31"/>
      <c r="B17" s="27" t="s">
        <v>21</v>
      </c>
      <c r="C17" s="28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ref="I17:M17" si="1">SUM(I19:I29)</f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3"/>
    </row>
    <row r="19" spans="1:9" x14ac:dyDescent="0.25">
      <c r="A19" s="26"/>
      <c r="B19" s="34"/>
      <c r="C19" s="35" t="s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6"/>
      <c r="B20" s="34"/>
      <c r="C20" s="35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6"/>
      <c r="B21" s="34"/>
      <c r="C21" s="35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6"/>
      <c r="B22" s="34"/>
      <c r="C22" s="35" t="s">
        <v>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6"/>
      <c r="B23" s="34"/>
      <c r="C23" s="35" t="s">
        <v>27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26"/>
      <c r="B24" s="34"/>
      <c r="C24" s="35" t="s">
        <v>28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26"/>
      <c r="B25" s="34"/>
      <c r="C25" s="35" t="s">
        <v>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6"/>
      <c r="B26" s="34"/>
      <c r="C26" s="35" t="s">
        <v>30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5">
      <c r="A27" s="26"/>
      <c r="B27" s="34"/>
      <c r="C27" s="35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25">
      <c r="A28" s="26"/>
      <c r="B28" s="34"/>
      <c r="C28" s="35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6"/>
      <c r="B29" s="34"/>
      <c r="C29" s="35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25">
      <c r="A30" s="26"/>
      <c r="B30" s="27" t="s">
        <v>34</v>
      </c>
      <c r="C30" s="28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f t="shared" ref="I30:M30" si="2">SUM(I31:I35)</f>
        <v>0</v>
      </c>
    </row>
    <row r="31" spans="1:9" x14ac:dyDescent="0.25">
      <c r="A31" s="26"/>
      <c r="B31" s="34"/>
      <c r="C31" s="35" t="s">
        <v>35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5">
      <c r="A32" s="26"/>
      <c r="B32" s="34"/>
      <c r="C32" s="35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25">
      <c r="A33" s="26"/>
      <c r="B33" s="34"/>
      <c r="C33" s="35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x14ac:dyDescent="0.25">
      <c r="A34" s="26"/>
      <c r="B34" s="34"/>
      <c r="C34" s="35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x14ac:dyDescent="0.25">
      <c r="A35" s="26"/>
      <c r="B35" s="34"/>
      <c r="C35" s="35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26"/>
      <c r="B37" s="27" t="s">
        <v>41</v>
      </c>
      <c r="C37" s="28"/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f t="shared" ref="I37:M37" si="3">SUM(I38)</f>
        <v>0</v>
      </c>
    </row>
    <row r="38" spans="1:9" x14ac:dyDescent="0.25">
      <c r="A38" s="26"/>
      <c r="B38" s="34"/>
      <c r="C38" s="35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x14ac:dyDescent="0.25">
      <c r="A39" s="26"/>
      <c r="B39" s="27" t="s">
        <v>43</v>
      </c>
      <c r="C39" s="28"/>
      <c r="D39" s="30">
        <f>SUM(D40:D41)</f>
        <v>0</v>
      </c>
      <c r="E39" s="30">
        <f t="shared" ref="E39:I39" si="4">SUM(E40:E41)</f>
        <v>0</v>
      </c>
      <c r="F39" s="30">
        <f t="shared" si="4"/>
        <v>0</v>
      </c>
      <c r="G39" s="30">
        <f t="shared" si="4"/>
        <v>0</v>
      </c>
      <c r="H39" s="30">
        <f t="shared" si="4"/>
        <v>0</v>
      </c>
      <c r="I39" s="30">
        <f t="shared" si="4"/>
        <v>0</v>
      </c>
    </row>
    <row r="40" spans="1:9" x14ac:dyDescent="0.25">
      <c r="A40" s="26"/>
      <c r="B40" s="34"/>
      <c r="C40" s="35" t="s">
        <v>44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26"/>
      <c r="B41" s="34"/>
      <c r="C41" s="35" t="s">
        <v>45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36"/>
      <c r="B42" s="37"/>
      <c r="C42" s="38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9"/>
      <c r="D43" s="40">
        <f>D10+D11+D12+D13+D14+D15+D16+D17+D30+D36+D37+D39</f>
        <v>38596980.869999997</v>
      </c>
      <c r="E43" s="40">
        <f t="shared" ref="E43:I43" si="5">E10+E11+E12+E13+E14+E15+E16+E17+E30+E36+E37+E39</f>
        <v>0</v>
      </c>
      <c r="F43" s="40">
        <f t="shared" si="5"/>
        <v>38596980.869999997</v>
      </c>
      <c r="G43" s="40">
        <f t="shared" si="5"/>
        <v>16981084.91</v>
      </c>
      <c r="H43" s="40">
        <f t="shared" si="5"/>
        <v>16981084.91</v>
      </c>
      <c r="I43" s="40">
        <f t="shared" si="5"/>
        <v>-21615895.960000001</v>
      </c>
    </row>
    <row r="44" spans="1:9" x14ac:dyDescent="0.25">
      <c r="A44" s="23" t="s">
        <v>47</v>
      </c>
      <c r="B44" s="24"/>
      <c r="C44" s="39"/>
      <c r="D44" s="40"/>
      <c r="E44" s="40"/>
      <c r="F44" s="40"/>
      <c r="G44" s="40"/>
      <c r="H44" s="40"/>
      <c r="I44" s="40"/>
    </row>
    <row r="45" spans="1:9" x14ac:dyDescent="0.25">
      <c r="A45" s="23" t="s">
        <v>48</v>
      </c>
      <c r="B45" s="24"/>
      <c r="C45" s="39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</row>
    <row r="46" spans="1:9" x14ac:dyDescent="0.25">
      <c r="A46" s="36"/>
      <c r="B46" s="37"/>
      <c r="C46" s="38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9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26"/>
      <c r="B48" s="27" t="s">
        <v>50</v>
      </c>
      <c r="C48" s="28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26"/>
      <c r="B49" s="34"/>
      <c r="C49" s="35" t="s">
        <v>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26"/>
      <c r="B50" s="34"/>
      <c r="C50" s="35" t="s">
        <v>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25">
      <c r="A51" s="26"/>
      <c r="B51" s="34"/>
      <c r="C51" s="35" t="s">
        <v>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28.5" x14ac:dyDescent="0.25">
      <c r="A52" s="26"/>
      <c r="B52" s="34"/>
      <c r="C52" s="42" t="s">
        <v>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x14ac:dyDescent="0.25">
      <c r="A53" s="26"/>
      <c r="B53" s="34"/>
      <c r="C53" s="35" t="s">
        <v>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x14ac:dyDescent="0.25">
      <c r="A54" s="26"/>
      <c r="B54" s="34"/>
      <c r="C54" s="35" t="s">
        <v>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28.5" x14ac:dyDescent="0.25">
      <c r="A55" s="26"/>
      <c r="B55" s="34"/>
      <c r="C55" s="42" t="s">
        <v>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28.5" x14ac:dyDescent="0.25">
      <c r="A56" s="26"/>
      <c r="B56" s="34"/>
      <c r="C56" s="43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x14ac:dyDescent="0.25">
      <c r="A57" s="26"/>
      <c r="B57" s="27" t="s">
        <v>59</v>
      </c>
      <c r="C57" s="28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x14ac:dyDescent="0.25">
      <c r="A58" s="26"/>
      <c r="B58" s="34"/>
      <c r="C58" s="35" t="s">
        <v>60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x14ac:dyDescent="0.25">
      <c r="A59" s="26"/>
      <c r="B59" s="34"/>
      <c r="C59" s="35" t="s">
        <v>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26"/>
      <c r="B60" s="34"/>
      <c r="C60" s="35" t="s">
        <v>62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26"/>
      <c r="B61" s="34"/>
      <c r="C61" s="35" t="s">
        <v>63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26"/>
      <c r="B62" s="27" t="s">
        <v>64</v>
      </c>
      <c r="C62" s="2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28.5" x14ac:dyDescent="0.25">
      <c r="A63" s="26"/>
      <c r="B63" s="34"/>
      <c r="C63" s="42" t="s">
        <v>65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x14ac:dyDescent="0.25">
      <c r="A64" s="26"/>
      <c r="B64" s="34"/>
      <c r="C64" s="35" t="s">
        <v>66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x14ac:dyDescent="0.25">
      <c r="A65" s="26"/>
      <c r="B65" s="44" t="s">
        <v>67</v>
      </c>
      <c r="C65" s="45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x14ac:dyDescent="0.25">
      <c r="A66" s="26"/>
      <c r="B66" s="27" t="s">
        <v>68</v>
      </c>
      <c r="C66" s="28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x14ac:dyDescent="0.25">
      <c r="A67" s="36"/>
      <c r="B67" s="46"/>
      <c r="C67" s="47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9"/>
      <c r="D68" s="48">
        <f>D48+D57+D62+D65+D66</f>
        <v>0</v>
      </c>
      <c r="E68" s="48">
        <f t="shared" ref="E68:I68" si="6">E48+E57+E62+E65+E66</f>
        <v>0</v>
      </c>
      <c r="F68" s="48">
        <f t="shared" si="6"/>
        <v>0</v>
      </c>
      <c r="G68" s="48">
        <f t="shared" si="6"/>
        <v>0</v>
      </c>
      <c r="H68" s="48">
        <f t="shared" si="6"/>
        <v>0</v>
      </c>
      <c r="I68" s="48">
        <f t="shared" si="6"/>
        <v>0</v>
      </c>
    </row>
    <row r="69" spans="1:9" x14ac:dyDescent="0.25">
      <c r="A69" s="36"/>
      <c r="B69" s="46"/>
      <c r="C69" s="47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9"/>
      <c r="D70" s="48">
        <f>D71</f>
        <v>0</v>
      </c>
      <c r="E70" s="48">
        <f t="shared" ref="E70:I70" si="7">E71</f>
        <v>0</v>
      </c>
      <c r="F70" s="48">
        <f t="shared" si="7"/>
        <v>0</v>
      </c>
      <c r="G70" s="48">
        <f t="shared" si="7"/>
        <v>0</v>
      </c>
      <c r="H70" s="48">
        <f t="shared" si="7"/>
        <v>0</v>
      </c>
      <c r="I70" s="48">
        <f t="shared" si="7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6"/>
      <c r="B72" s="46"/>
      <c r="C72" s="47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9"/>
      <c r="D73" s="49">
        <f>D43+D68+D70</f>
        <v>38596980.869999997</v>
      </c>
      <c r="E73" s="49">
        <f t="shared" ref="E73:I73" si="8">E43+E68+E70</f>
        <v>0</v>
      </c>
      <c r="F73" s="49">
        <f t="shared" si="8"/>
        <v>38596980.869999997</v>
      </c>
      <c r="G73" s="49">
        <f t="shared" si="8"/>
        <v>16981084.91</v>
      </c>
      <c r="H73" s="49">
        <f t="shared" si="8"/>
        <v>16981084.91</v>
      </c>
      <c r="I73" s="49">
        <f t="shared" si="8"/>
        <v>-21615895.960000001</v>
      </c>
    </row>
    <row r="74" spans="1:9" x14ac:dyDescent="0.25">
      <c r="A74" s="36"/>
      <c r="B74" s="46"/>
      <c r="C74" s="47"/>
      <c r="D74" s="50"/>
      <c r="E74" s="50"/>
      <c r="F74" s="50"/>
      <c r="G74" s="50"/>
      <c r="H74" s="50"/>
      <c r="I74" s="50"/>
    </row>
    <row r="75" spans="1:9" x14ac:dyDescent="0.25">
      <c r="A75" s="26"/>
      <c r="B75" s="51" t="s">
        <v>73</v>
      </c>
      <c r="C75" s="39"/>
      <c r="D75" s="50"/>
      <c r="E75" s="50"/>
      <c r="F75" s="50"/>
      <c r="G75" s="50"/>
      <c r="H75" s="50"/>
      <c r="I75" s="50"/>
    </row>
    <row r="76" spans="1:9" x14ac:dyDescent="0.25">
      <c r="A76" s="26"/>
      <c r="B76" s="52" t="s">
        <v>74</v>
      </c>
      <c r="C76" s="53"/>
      <c r="D76" s="50">
        <f>D43</f>
        <v>38596980.869999997</v>
      </c>
      <c r="E76" s="50">
        <f t="shared" ref="E76:I76" si="9">E43</f>
        <v>0</v>
      </c>
      <c r="F76" s="50">
        <f t="shared" si="9"/>
        <v>38596980.869999997</v>
      </c>
      <c r="G76" s="50">
        <f t="shared" si="9"/>
        <v>16981084.91</v>
      </c>
      <c r="H76" s="50">
        <f t="shared" si="9"/>
        <v>16981084.91</v>
      </c>
      <c r="I76" s="50">
        <f t="shared" si="9"/>
        <v>-21615895.960000001</v>
      </c>
    </row>
    <row r="77" spans="1:9" x14ac:dyDescent="0.25">
      <c r="A77" s="26"/>
      <c r="B77" s="52" t="s">
        <v>75</v>
      </c>
      <c r="C77" s="53"/>
      <c r="D77" s="50"/>
      <c r="E77" s="50"/>
      <c r="F77" s="50"/>
      <c r="G77" s="50"/>
      <c r="H77" s="50"/>
      <c r="I77" s="50"/>
    </row>
    <row r="78" spans="1:9" x14ac:dyDescent="0.25">
      <c r="A78" s="26"/>
      <c r="B78" s="51" t="s">
        <v>76</v>
      </c>
      <c r="C78" s="39"/>
      <c r="D78" s="50">
        <f>D76+D77</f>
        <v>38596980.869999997</v>
      </c>
      <c r="E78" s="50">
        <f t="shared" ref="E78:I78" si="10">E76+E77</f>
        <v>0</v>
      </c>
      <c r="F78" s="50">
        <f t="shared" si="10"/>
        <v>38596980.869999997</v>
      </c>
      <c r="G78" s="50">
        <f t="shared" si="10"/>
        <v>16981084.91</v>
      </c>
      <c r="H78" s="50">
        <f t="shared" si="10"/>
        <v>16981084.91</v>
      </c>
      <c r="I78" s="50">
        <f t="shared" si="10"/>
        <v>-21615895.960000001</v>
      </c>
    </row>
    <row r="79" spans="1:9" ht="15.75" thickBot="1" x14ac:dyDescent="0.3">
      <c r="A79" s="54"/>
      <c r="B79" s="55"/>
      <c r="C79" s="56"/>
      <c r="D79" s="57"/>
      <c r="E79" s="57"/>
      <c r="F79" s="57"/>
      <c r="G79" s="57"/>
      <c r="H79" s="57"/>
      <c r="I79" s="57"/>
    </row>
  </sheetData>
  <mergeCells count="58">
    <mergeCell ref="B74:C74"/>
    <mergeCell ref="B75:C75"/>
    <mergeCell ref="B76:C76"/>
    <mergeCell ref="B77:C77"/>
    <mergeCell ref="B78:C78"/>
    <mergeCell ref="B79:C79"/>
    <mergeCell ref="A68:C68"/>
    <mergeCell ref="B69:C69"/>
    <mergeCell ref="A70:C70"/>
    <mergeCell ref="B71:C71"/>
    <mergeCell ref="B72:C72"/>
    <mergeCell ref="A73:C73"/>
    <mergeCell ref="A47:C47"/>
    <mergeCell ref="B48:C48"/>
    <mergeCell ref="B57:C57"/>
    <mergeCell ref="B62:C62"/>
    <mergeCell ref="B66:C66"/>
    <mergeCell ref="B67:C67"/>
    <mergeCell ref="F43:F44"/>
    <mergeCell ref="G43:G44"/>
    <mergeCell ref="H43:H44"/>
    <mergeCell ref="I43:I44"/>
    <mergeCell ref="A44:C44"/>
    <mergeCell ref="A45:C45"/>
    <mergeCell ref="B36:C36"/>
    <mergeCell ref="B37:C37"/>
    <mergeCell ref="B39:C39"/>
    <mergeCell ref="A43:C43"/>
    <mergeCell ref="D43:D44"/>
    <mergeCell ref="E43:E44"/>
    <mergeCell ref="B16:C16"/>
    <mergeCell ref="A17:A18"/>
    <mergeCell ref="B17:C17"/>
    <mergeCell ref="I17:I18"/>
    <mergeCell ref="B18:C18"/>
    <mergeCell ref="B30:C30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2022-07-25T17:34:37Z</dcterms:created>
  <dcterms:modified xsi:type="dcterms:W3CDTF">2022-07-25T17:40:13Z</dcterms:modified>
</cp:coreProperties>
</file>