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J45" i="1"/>
  <c r="I45" i="1"/>
  <c r="H45" i="1"/>
  <c r="G45" i="1"/>
  <c r="F45" i="1"/>
  <c r="E45" i="1"/>
  <c r="I43" i="1"/>
  <c r="H43" i="1"/>
  <c r="E43" i="1"/>
  <c r="G43" i="1" s="1"/>
  <c r="I42" i="1"/>
  <c r="J42" i="1" s="1"/>
  <c r="H42" i="1"/>
  <c r="G42" i="1"/>
  <c r="E42" i="1"/>
  <c r="J40" i="1"/>
  <c r="G40" i="1"/>
  <c r="H39" i="1"/>
  <c r="F39" i="1"/>
  <c r="J37" i="1"/>
  <c r="I37" i="1"/>
  <c r="H37" i="1"/>
  <c r="F37" i="1"/>
  <c r="G37" i="1" s="1"/>
  <c r="J36" i="1"/>
  <c r="G36" i="1"/>
  <c r="I35" i="1"/>
  <c r="J35" i="1" s="1"/>
  <c r="H35" i="1"/>
  <c r="F35" i="1"/>
  <c r="E35" i="1"/>
  <c r="E29" i="1" s="1"/>
  <c r="I34" i="1"/>
  <c r="J34" i="1" s="1"/>
  <c r="J29" i="1" s="1"/>
  <c r="H34" i="1"/>
  <c r="G34" i="1"/>
  <c r="E34" i="1"/>
  <c r="J33" i="1"/>
  <c r="I33" i="1"/>
  <c r="H33" i="1"/>
  <c r="H48" i="1" s="1"/>
  <c r="F33" i="1"/>
  <c r="F48" i="1" s="1"/>
  <c r="E33" i="1"/>
  <c r="J32" i="1"/>
  <c r="G32" i="1"/>
  <c r="J30" i="1"/>
  <c r="G30" i="1"/>
  <c r="F29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J22" i="1" s="1"/>
  <c r="G14" i="1"/>
  <c r="J13" i="1"/>
  <c r="G13" i="1"/>
  <c r="J12" i="1"/>
  <c r="G12" i="1"/>
  <c r="J11" i="1"/>
  <c r="G11" i="1"/>
  <c r="G22" i="1" s="1"/>
  <c r="G48" i="1" l="1"/>
  <c r="E48" i="1"/>
  <c r="G39" i="1"/>
  <c r="E39" i="1"/>
  <c r="I39" i="1"/>
  <c r="J39" i="1" s="1"/>
  <c r="J48" i="1" s="1"/>
  <c r="H29" i="1"/>
  <c r="G35" i="1"/>
  <c r="J43" i="1"/>
  <c r="I29" i="1"/>
  <c r="G33" i="1"/>
  <c r="I48" i="1" l="1"/>
  <c r="G29" i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<sst xmlns="http://schemas.openxmlformats.org/spreadsheetml/2006/main" count="64" uniqueCount="41">
  <si>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</si>
  <si>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</si>
  <si>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30 de junio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</si>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</sst>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topLeftCell="A5" workbookViewId="0">
      <selection activeCell="A14" sqref="A14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3104793.2</v>
      </c>
      <c r="F14" s="21">
        <v>0</v>
      </c>
      <c r="G14" s="21">
        <f t="shared" si="0"/>
        <v>3104793.2</v>
      </c>
      <c r="H14" s="21">
        <v>2011999.39</v>
      </c>
      <c r="I14" s="21">
        <v>2011999.39</v>
      </c>
      <c r="J14" s="21">
        <f t="shared" si="1"/>
        <v>-1092793.8100000003</v>
      </c>
    </row>
    <row r="15" spans="1:10" ht="12" customHeight="1" x14ac:dyDescent="0.2">
      <c r="A15" s="12"/>
      <c r="B15" s="18" t="s">
        <v>21</v>
      </c>
      <c r="C15" s="19"/>
      <c r="D15" s="20"/>
      <c r="E15" s="22">
        <v>27830736.48</v>
      </c>
      <c r="F15" s="21">
        <v>0</v>
      </c>
      <c r="G15" s="21">
        <f t="shared" si="0"/>
        <v>27830736.48</v>
      </c>
      <c r="H15" s="22">
        <v>11303806.68</v>
      </c>
      <c r="I15" s="22">
        <v>11303806.68</v>
      </c>
      <c r="J15" s="21">
        <f t="shared" si="1"/>
        <v>-16526929.800000001</v>
      </c>
    </row>
    <row r="16" spans="1:10" ht="12" customHeight="1" x14ac:dyDescent="0.2">
      <c r="A16" s="12"/>
      <c r="B16" s="18" t="s">
        <v>22</v>
      </c>
      <c r="C16" s="19"/>
      <c r="D16" s="20"/>
      <c r="E16" s="22">
        <v>6185057.71</v>
      </c>
      <c r="F16" s="21">
        <v>0</v>
      </c>
      <c r="G16" s="22">
        <f t="shared" si="0"/>
        <v>6185057.71</v>
      </c>
      <c r="H16" s="22">
        <v>2633384.8199999998</v>
      </c>
      <c r="I16" s="22">
        <v>2633384.8199999998</v>
      </c>
      <c r="J16" s="21">
        <f>+I16-E16</f>
        <v>-3551672.89</v>
      </c>
    </row>
    <row r="17" spans="1:10" s="1" customFormat="1" x14ac:dyDescent="0.2">
      <c r="A17" s="12"/>
      <c r="B17" s="18" t="s">
        <v>23</v>
      </c>
      <c r="C17" s="19"/>
      <c r="D17" s="20"/>
      <c r="E17" s="22">
        <v>1476393.48</v>
      </c>
      <c r="F17" s="21">
        <v>0</v>
      </c>
      <c r="G17" s="22">
        <f t="shared" si="0"/>
        <v>1476393.48</v>
      </c>
      <c r="H17" s="22">
        <v>1031894.02</v>
      </c>
      <c r="I17" s="22">
        <v>1031894.02</v>
      </c>
      <c r="J17" s="21">
        <f>+I17-E17</f>
        <v>-444499.45999999996</v>
      </c>
    </row>
    <row r="18" spans="1:10" ht="30" customHeight="1" x14ac:dyDescent="0.2">
      <c r="A18" s="12"/>
      <c r="B18" s="18" t="s">
        <v>24</v>
      </c>
      <c r="C18" s="19"/>
      <c r="D18" s="20"/>
      <c r="E18" s="22">
        <v>0</v>
      </c>
      <c r="F18" s="21">
        <v>0</v>
      </c>
      <c r="G18" s="22">
        <f t="shared" si="0"/>
        <v>0</v>
      </c>
      <c r="H18" s="22">
        <v>0</v>
      </c>
      <c r="I18" s="22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2">
        <v>0</v>
      </c>
      <c r="F19" s="21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3"/>
      <c r="C21" s="24"/>
      <c r="D21" s="25"/>
      <c r="E21" s="26"/>
      <c r="F21" s="27"/>
      <c r="G21" s="27"/>
      <c r="H21" s="27"/>
      <c r="I21" s="27"/>
      <c r="J21" s="27"/>
    </row>
    <row r="22" spans="1:10" ht="12" customHeight="1" x14ac:dyDescent="0.2">
      <c r="A22" s="5"/>
      <c r="B22" s="28"/>
      <c r="C22" s="29"/>
      <c r="D22" s="30" t="s">
        <v>27</v>
      </c>
      <c r="E22" s="31">
        <f>SUM(E11+E12+E13+E14+E15+E16+E17+E18+E19+E20)</f>
        <v>38596980.869999997</v>
      </c>
      <c r="F22" s="31">
        <f>SUM(F11+F12+F13+F14+F15+F16+F17+F18+F19+F20)</f>
        <v>0</v>
      </c>
      <c r="G22" s="31">
        <f>SUM(G11+G12+G13+G14+G15+G16+G17+G18+G19+G20)</f>
        <v>38596980.869999997</v>
      </c>
      <c r="H22" s="31">
        <f>SUM(H11+H12+H13+H14+H15+H16+H17+H18+H19+H20)</f>
        <v>16981084.91</v>
      </c>
      <c r="I22" s="31">
        <f>SUM(I11+I12+I13+I14+I15+I16+I17+I18+I19+I20)</f>
        <v>16981084.91</v>
      </c>
      <c r="J22" s="32">
        <f>SUM(J14,J15,J16,J19,J17)</f>
        <v>-21615895.960000001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37120587.390000001</v>
      </c>
      <c r="F29" s="40">
        <f t="shared" si="2"/>
        <v>0</v>
      </c>
      <c r="G29" s="40">
        <f t="shared" si="2"/>
        <v>37120587.390000001</v>
      </c>
      <c r="H29" s="40">
        <f t="shared" si="2"/>
        <v>15949190.890000001</v>
      </c>
      <c r="I29" s="40">
        <f t="shared" si="2"/>
        <v>15949190.890000001</v>
      </c>
      <c r="J29" s="40">
        <f t="shared" si="2"/>
        <v>-21171396.5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1" ht="12" customHeight="1" x14ac:dyDescent="0.2">
      <c r="A33" s="12"/>
      <c r="B33" s="41"/>
      <c r="C33" s="19" t="s">
        <v>20</v>
      </c>
      <c r="D33" s="20"/>
      <c r="E33" s="21">
        <f>E14</f>
        <v>3104793.2</v>
      </c>
      <c r="F33" s="21">
        <f>F14</f>
        <v>0</v>
      </c>
      <c r="G33" s="21">
        <f t="shared" si="3"/>
        <v>3104793.2</v>
      </c>
      <c r="H33" s="21">
        <f t="shared" ref="H33:I35" si="5">H14</f>
        <v>2011999.39</v>
      </c>
      <c r="I33" s="21">
        <f t="shared" si="5"/>
        <v>2011999.39</v>
      </c>
      <c r="J33" s="21">
        <f t="shared" si="4"/>
        <v>-1092793.8100000003</v>
      </c>
    </row>
    <row r="34" spans="1:11" ht="12" customHeight="1" x14ac:dyDescent="0.2">
      <c r="A34" s="12"/>
      <c r="B34" s="41"/>
      <c r="C34" s="19" t="s">
        <v>32</v>
      </c>
      <c r="D34" s="20"/>
      <c r="E34" s="21">
        <f>E15</f>
        <v>27830736.48</v>
      </c>
      <c r="F34" s="21">
        <v>0</v>
      </c>
      <c r="G34" s="22">
        <f t="shared" si="3"/>
        <v>27830736.48</v>
      </c>
      <c r="H34" s="21">
        <f t="shared" si="5"/>
        <v>11303806.68</v>
      </c>
      <c r="I34" s="21">
        <f t="shared" si="5"/>
        <v>11303806.68</v>
      </c>
      <c r="J34" s="22">
        <f t="shared" si="4"/>
        <v>-16526929.800000001</v>
      </c>
    </row>
    <row r="35" spans="1:11" ht="12" customHeight="1" x14ac:dyDescent="0.2">
      <c r="A35" s="12"/>
      <c r="B35" s="41"/>
      <c r="C35" s="19" t="s">
        <v>33</v>
      </c>
      <c r="D35" s="20"/>
      <c r="E35" s="21">
        <f>E16</f>
        <v>6185057.71</v>
      </c>
      <c r="F35" s="21">
        <f>F16</f>
        <v>0</v>
      </c>
      <c r="G35" s="22">
        <f t="shared" si="3"/>
        <v>6185057.71</v>
      </c>
      <c r="H35" s="21">
        <f t="shared" si="5"/>
        <v>2633384.8199999998</v>
      </c>
      <c r="I35" s="21">
        <f t="shared" si="5"/>
        <v>2633384.8199999998</v>
      </c>
      <c r="J35" s="21">
        <f t="shared" si="4"/>
        <v>-3551672.89</v>
      </c>
    </row>
    <row r="36" spans="1:11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1" s="1" customFormat="1" ht="12" customHeight="1" x14ac:dyDescent="0.2">
      <c r="A37" s="12"/>
      <c r="B37" s="41"/>
      <c r="C37" s="19" t="s">
        <v>34</v>
      </c>
      <c r="D37" s="20"/>
      <c r="E37" s="22">
        <v>0</v>
      </c>
      <c r="F37" s="22">
        <f>F19</f>
        <v>0</v>
      </c>
      <c r="G37" s="22">
        <f t="shared" si="3"/>
        <v>0</v>
      </c>
      <c r="H37" s="22">
        <f>H19</f>
        <v>0</v>
      </c>
      <c r="I37" s="22">
        <f>I19</f>
        <v>0</v>
      </c>
      <c r="J37" s="22">
        <f t="shared" si="4"/>
        <v>0</v>
      </c>
    </row>
    <row r="38" spans="1:11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1" ht="40.5" customHeight="1" x14ac:dyDescent="0.2">
      <c r="A39" s="12"/>
      <c r="B39" s="45" t="s">
        <v>35</v>
      </c>
      <c r="C39" s="46"/>
      <c r="D39" s="47"/>
      <c r="E39" s="40">
        <f>+E40+E42+E43</f>
        <v>1476393.48</v>
      </c>
      <c r="F39" s="40">
        <f>+F40+F42+F43</f>
        <v>0</v>
      </c>
      <c r="G39" s="40">
        <f>+G40+G42+G43</f>
        <v>1476393.48</v>
      </c>
      <c r="H39" s="40">
        <f>+H40+H42+H43</f>
        <v>1031894.02</v>
      </c>
      <c r="I39" s="40">
        <f>+I40+I42+I43</f>
        <v>1031894.02</v>
      </c>
      <c r="J39" s="40">
        <f t="shared" si="4"/>
        <v>-444499.45999999996</v>
      </c>
    </row>
    <row r="40" spans="1:11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1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1" x14ac:dyDescent="0.2">
      <c r="A42" s="12"/>
      <c r="B42" s="41"/>
      <c r="C42" s="19" t="s">
        <v>36</v>
      </c>
      <c r="D42" s="20"/>
      <c r="E42" s="22">
        <f>E17</f>
        <v>1476393.48</v>
      </c>
      <c r="F42" s="21">
        <v>0</v>
      </c>
      <c r="G42" s="22">
        <f t="shared" si="3"/>
        <v>1476393.48</v>
      </c>
      <c r="H42" s="22">
        <f>H17</f>
        <v>1031894.02</v>
      </c>
      <c r="I42" s="22">
        <f>I17</f>
        <v>1031894.02</v>
      </c>
      <c r="J42" s="40">
        <f t="shared" si="4"/>
        <v>-444499.45999999996</v>
      </c>
    </row>
    <row r="43" spans="1:11" ht="25.5" customHeight="1" x14ac:dyDescent="0.2">
      <c r="A43" s="12"/>
      <c r="B43" s="41"/>
      <c r="C43" s="19" t="s">
        <v>25</v>
      </c>
      <c r="D43" s="20"/>
      <c r="E43" s="22">
        <f t="shared" ref="E43" si="6">E19</f>
        <v>0</v>
      </c>
      <c r="F43" s="22">
        <v>0</v>
      </c>
      <c r="G43" s="22">
        <f t="shared" si="3"/>
        <v>0</v>
      </c>
      <c r="H43" s="22">
        <f t="shared" ref="H43:I43" si="7">H19</f>
        <v>0</v>
      </c>
      <c r="I43" s="22">
        <f t="shared" si="7"/>
        <v>0</v>
      </c>
      <c r="J43" s="40">
        <f t="shared" si="4"/>
        <v>0</v>
      </c>
    </row>
    <row r="44" spans="1:11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1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1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  <c r="K46" s="55"/>
    </row>
    <row r="47" spans="1:11" ht="12" customHeight="1" x14ac:dyDescent="0.2">
      <c r="A47" s="12"/>
      <c r="B47" s="23"/>
      <c r="C47" s="24"/>
      <c r="D47" s="25"/>
      <c r="E47" s="56"/>
      <c r="F47" s="56"/>
      <c r="G47" s="56"/>
      <c r="H47" s="56"/>
      <c r="I47" s="56"/>
      <c r="J47" s="56"/>
    </row>
    <row r="48" spans="1:11" ht="12" customHeight="1" x14ac:dyDescent="0.2">
      <c r="A48" s="5"/>
      <c r="B48" s="28"/>
      <c r="C48" s="29"/>
      <c r="D48" s="57" t="s">
        <v>27</v>
      </c>
      <c r="E48" s="58">
        <f>+E30+E32+E33+E34+E35+E36+E37+E39+E45</f>
        <v>38596980.869999997</v>
      </c>
      <c r="F48" s="58">
        <f>+F30+F32+F33+F34+F35+F36+F37+F39+F45</f>
        <v>0</v>
      </c>
      <c r="G48" s="58">
        <f>+G30+G32+G33+G34+G35+G36+G37+G39+G45</f>
        <v>38596980.869999997</v>
      </c>
      <c r="H48" s="58">
        <f>+H30+H32+H33+H34+H35+H36+H37+H39+H45</f>
        <v>16981084.91</v>
      </c>
      <c r="I48" s="58">
        <f>+I30+I32+I33+I34+I35+I36+I37+I39+I45</f>
        <v>16981084.91</v>
      </c>
      <c r="J48" s="59">
        <f>+J29+J39+J45</f>
        <v>-21615895.960000001</v>
      </c>
    </row>
    <row r="49" spans="1:10" ht="12" customHeight="1" x14ac:dyDescent="0.2">
      <c r="A49" s="12"/>
      <c r="B49" s="33"/>
      <c r="C49" s="33"/>
      <c r="D49" s="33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2022-07-25T16:25:36Z</dcterms:created>
  <dcterms:modified xsi:type="dcterms:W3CDTF">2022-07-25T16:45:48Z</dcterms:modified>
</cp:coreProperties>
</file>