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FORMATO_6a" sheetId="1" r:id="rId1"/>
  </sheets>
  <definedNames>
    <definedName name="_xlnm.Print_Area" localSheetId="0">FORMATO_6a!$A$10:$H$181</definedName>
    <definedName name="_xlnm.Print_Titles" localSheetId="0">FORMATO_6a!$1:$9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3" i="1" l="1"/>
  <c r="E83" i="1"/>
  <c r="E82" i="1"/>
  <c r="H82" i="1" s="1"/>
  <c r="H81" i="1"/>
  <c r="E81" i="1"/>
  <c r="E80" i="1"/>
  <c r="H80" i="1" s="1"/>
  <c r="H79" i="1"/>
  <c r="E79" i="1"/>
  <c r="E78" i="1"/>
  <c r="H78" i="1" s="1"/>
  <c r="H77" i="1"/>
  <c r="E77" i="1"/>
  <c r="G76" i="1"/>
  <c r="F76" i="1"/>
  <c r="D76" i="1"/>
  <c r="E75" i="1"/>
  <c r="H75" i="1" s="1"/>
  <c r="E74" i="1"/>
  <c r="H74" i="1" s="1"/>
  <c r="H73" i="1"/>
  <c r="E73" i="1"/>
  <c r="E71" i="1"/>
  <c r="H71" i="1" s="1"/>
  <c r="E70" i="1"/>
  <c r="H70" i="1" s="1"/>
  <c r="E69" i="1"/>
  <c r="H69" i="1" s="1"/>
  <c r="E68" i="1"/>
  <c r="E67" i="1"/>
  <c r="H67" i="1" s="1"/>
  <c r="E66" i="1"/>
  <c r="H66" i="1" s="1"/>
  <c r="G63" i="1"/>
  <c r="E65" i="1"/>
  <c r="H65" i="1" s="1"/>
  <c r="E64" i="1"/>
  <c r="D63" i="1"/>
  <c r="C63" i="1"/>
  <c r="E62" i="1"/>
  <c r="H62" i="1" s="1"/>
  <c r="D59" i="1"/>
  <c r="E61" i="1"/>
  <c r="G59" i="1"/>
  <c r="E60" i="1"/>
  <c r="H60" i="1" s="1"/>
  <c r="F59" i="1"/>
  <c r="E58" i="1"/>
  <c r="H58" i="1" s="1"/>
  <c r="E57" i="1"/>
  <c r="H57" i="1" s="1"/>
  <c r="G49" i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F49" i="1"/>
  <c r="D49" i="1"/>
  <c r="C49" i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F39" i="1"/>
  <c r="D39" i="1"/>
  <c r="C39" i="1"/>
  <c r="G39" i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F29" i="1"/>
  <c r="D29" i="1"/>
  <c r="E30" i="1"/>
  <c r="G29" i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F19" i="1"/>
  <c r="D19" i="1"/>
  <c r="E20" i="1"/>
  <c r="G19" i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F11" i="1"/>
  <c r="D11" i="1"/>
  <c r="C11" i="1"/>
  <c r="G11" i="1"/>
  <c r="H64" i="1" l="1"/>
  <c r="E63" i="1"/>
  <c r="H68" i="1"/>
  <c r="H61" i="1"/>
  <c r="H59" i="1" s="1"/>
  <c r="E59" i="1"/>
  <c r="D10" i="1"/>
  <c r="D162" i="1" s="1"/>
  <c r="G10" i="1"/>
  <c r="G162" i="1" s="1"/>
  <c r="H76" i="1"/>
  <c r="E19" i="1"/>
  <c r="H20" i="1"/>
  <c r="H19" i="1" s="1"/>
  <c r="E29" i="1"/>
  <c r="H30" i="1"/>
  <c r="H29" i="1" s="1"/>
  <c r="E12" i="1"/>
  <c r="E40" i="1"/>
  <c r="E50" i="1"/>
  <c r="F63" i="1"/>
  <c r="F10" i="1" s="1"/>
  <c r="F162" i="1" s="1"/>
  <c r="C59" i="1"/>
  <c r="E76" i="1"/>
  <c r="C29" i="1"/>
  <c r="C19" i="1"/>
  <c r="H63" i="1" l="1"/>
  <c r="C10" i="1"/>
  <c r="C162" i="1" s="1"/>
  <c r="E49" i="1"/>
  <c r="H50" i="1"/>
  <c r="H49" i="1" s="1"/>
  <c r="E39" i="1"/>
  <c r="H40" i="1"/>
  <c r="H39" i="1" s="1"/>
  <c r="E11" i="1"/>
  <c r="E10" i="1" s="1"/>
  <c r="E162" i="1" s="1"/>
  <c r="H12" i="1"/>
  <c r="H11" i="1" s="1"/>
  <c r="H10" i="1" l="1"/>
  <c r="H162" i="1" s="1"/>
</calcChain>
</file>

<file path=xl/sharedStrings.xml><?xml version="1.0" encoding="utf-8"?>
<sst xmlns="http://schemas.openxmlformats.org/spreadsheetml/2006/main" count="162" uniqueCount="89">
  <si>
    <t>PODER JUDICIAL DEL ESTADO DE BAJA CALIFORNIA</t>
  </si>
  <si>
    <t>Estado Analítico del Ejercicio del Presupuesto de Egresos Detallado</t>
  </si>
  <si>
    <t xml:space="preserve">Clasificación por Objeto del Gasto (Capítulo y Concepto) </t>
  </si>
  <si>
    <t>Del 1 de enero al 30 de septiembre de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</si>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</sst>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0" fontId="3" fillId="0" borderId="1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175</xdr:row>
      <xdr:rowOff>95250</xdr:rowOff>
    </xdr:from>
    <xdr:to>
      <xdr:col>1</xdr:col>
      <xdr:colOff>2390776</xdr:colOff>
      <xdr:row>182</xdr:row>
      <xdr:rowOff>57150</xdr:rowOff>
    </xdr:to>
    <xdr:sp macro="" textlink="">
      <xdr:nvSpPr>
        <xdr:cNvPr id="2" name="1 CuadroTexto"/>
        <xdr:cNvSpPr txBox="1"/>
      </xdr:nvSpPr>
      <xdr:spPr>
        <a:xfrm>
          <a:off x="371475" y="26831925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Lopez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466725</xdr:colOff>
      <xdr:row>175</xdr:row>
      <xdr:rowOff>114300</xdr:rowOff>
    </xdr:from>
    <xdr:to>
      <xdr:col>6</xdr:col>
      <xdr:colOff>76200</xdr:colOff>
      <xdr:row>182</xdr:row>
      <xdr:rowOff>9525</xdr:rowOff>
    </xdr:to>
    <xdr:sp macro="" textlink="">
      <xdr:nvSpPr>
        <xdr:cNvPr id="3" name="2 CuadroTexto"/>
        <xdr:cNvSpPr txBox="1"/>
      </xdr:nvSpPr>
      <xdr:spPr>
        <a:xfrm>
          <a:off x="6553200" y="26850975"/>
          <a:ext cx="27051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zoomScale="110" zoomScaleNormal="110" workbookViewId="0">
      <selection activeCell="F11" sqref="F11"/>
    </sheetView>
  </sheetViews>
  <sheetFormatPr baseColWidth="10" defaultRowHeight="12" x14ac:dyDescent="0.2"/>
  <cols>
    <col min="1" max="1" width="11.42578125" style="1"/>
    <col min="2" max="2" width="65.140625" style="1" customWidth="1"/>
    <col min="3" max="3" width="14.7109375" style="1" customWidth="1"/>
    <col min="4" max="4" width="16.42578125" style="1" customWidth="1"/>
    <col min="5" max="5" width="15.140625" style="1" customWidth="1"/>
    <col min="6" max="6" width="14.85546875" style="1" customWidth="1"/>
    <col min="7" max="7" width="15.42578125" style="1" customWidth="1"/>
    <col min="8" max="8" width="14.7109375" style="1" bestFit="1" customWidth="1"/>
    <col min="9" max="9" width="11.42578125" style="1" customWidth="1"/>
    <col min="10" max="16384" width="11.42578125" style="1"/>
  </cols>
  <sheetData>
    <row r="1" spans="1:8" ht="12.75" thickBot="1" x14ac:dyDescent="0.25">
      <c r="B1" s="2"/>
    </row>
    <row r="2" spans="1:8" x14ac:dyDescent="0.2">
      <c r="A2" s="3" t="s">
        <v>0</v>
      </c>
      <c r="B2" s="4"/>
      <c r="C2" s="4"/>
      <c r="D2" s="4"/>
      <c r="E2" s="4"/>
      <c r="F2" s="4"/>
      <c r="G2" s="4"/>
      <c r="H2" s="5"/>
    </row>
    <row r="3" spans="1:8" x14ac:dyDescent="0.2">
      <c r="A3" s="6" t="s">
        <v>1</v>
      </c>
      <c r="B3" s="7"/>
      <c r="C3" s="7"/>
      <c r="D3" s="7"/>
      <c r="E3" s="7"/>
      <c r="F3" s="7"/>
      <c r="G3" s="7"/>
      <c r="H3" s="8"/>
    </row>
    <row r="4" spans="1:8" x14ac:dyDescent="0.2">
      <c r="A4" s="6" t="s">
        <v>2</v>
      </c>
      <c r="B4" s="7"/>
      <c r="C4" s="7"/>
      <c r="D4" s="7"/>
      <c r="E4" s="7"/>
      <c r="F4" s="7"/>
      <c r="G4" s="7"/>
      <c r="H4" s="8"/>
    </row>
    <row r="5" spans="1:8" x14ac:dyDescent="0.2">
      <c r="A5" s="6" t="s">
        <v>3</v>
      </c>
      <c r="B5" s="7"/>
      <c r="C5" s="7"/>
      <c r="D5" s="7"/>
      <c r="E5" s="7"/>
      <c r="F5" s="7"/>
      <c r="G5" s="7"/>
      <c r="H5" s="8"/>
    </row>
    <row r="6" spans="1:8" ht="12.75" thickBot="1" x14ac:dyDescent="0.25">
      <c r="A6" s="9" t="s">
        <v>4</v>
      </c>
      <c r="B6" s="10"/>
      <c r="C6" s="10"/>
      <c r="D6" s="10"/>
      <c r="E6" s="10"/>
      <c r="F6" s="10"/>
      <c r="G6" s="10"/>
      <c r="H6" s="11"/>
    </row>
    <row r="7" spans="1:8" ht="12.75" thickBot="1" x14ac:dyDescent="0.25">
      <c r="A7" s="3" t="s">
        <v>5</v>
      </c>
      <c r="B7" s="12"/>
      <c r="C7" s="13" t="s">
        <v>6</v>
      </c>
      <c r="D7" s="14"/>
      <c r="E7" s="14"/>
      <c r="F7" s="14"/>
      <c r="G7" s="15"/>
      <c r="H7" s="16" t="s">
        <v>7</v>
      </c>
    </row>
    <row r="8" spans="1:8" ht="12.75" thickBot="1" x14ac:dyDescent="0.25">
      <c r="A8" s="9"/>
      <c r="B8" s="17"/>
      <c r="C8" s="18" t="s">
        <v>8</v>
      </c>
      <c r="D8" s="18" t="s">
        <v>9</v>
      </c>
      <c r="E8" s="18" t="s">
        <v>10</v>
      </c>
      <c r="F8" s="18" t="s">
        <v>11</v>
      </c>
      <c r="G8" s="18" t="s">
        <v>12</v>
      </c>
      <c r="H8" s="19"/>
    </row>
    <row r="9" spans="1:8" x14ac:dyDescent="0.2">
      <c r="A9" s="20"/>
      <c r="B9" s="21"/>
      <c r="C9" s="22"/>
      <c r="D9" s="22"/>
      <c r="E9" s="22"/>
      <c r="F9" s="22"/>
      <c r="G9" s="22"/>
      <c r="H9" s="22"/>
    </row>
    <row r="10" spans="1:8" x14ac:dyDescent="0.2">
      <c r="A10" s="23" t="s">
        <v>13</v>
      </c>
      <c r="B10" s="24"/>
      <c r="C10" s="22">
        <f>C11+C19+C29+C39+C49+C59+C63+C72+C76</f>
        <v>1184806100</v>
      </c>
      <c r="D10" s="22">
        <f t="shared" ref="D10:G10" si="0">D11+D19+D29+D39+D49+D59+D63+D72+D76</f>
        <v>25578176.48</v>
      </c>
      <c r="E10" s="22">
        <f t="shared" si="0"/>
        <v>1210384276.48</v>
      </c>
      <c r="F10" s="22">
        <f t="shared" si="0"/>
        <v>808276589.00000012</v>
      </c>
      <c r="G10" s="22">
        <f t="shared" si="0"/>
        <v>804581929.89000034</v>
      </c>
      <c r="H10" s="22">
        <f>H11+H19+H29+H39+H49+H59+H63+H72+H76</f>
        <v>402107687.48000002</v>
      </c>
    </row>
    <row r="11" spans="1:8" x14ac:dyDescent="0.2">
      <c r="A11" s="23" t="s">
        <v>14</v>
      </c>
      <c r="B11" s="24"/>
      <c r="C11" s="22">
        <f>C12+C13+C14+C15+C16+C17+C18</f>
        <v>1084448000</v>
      </c>
      <c r="D11" s="22">
        <f t="shared" ref="D11:H11" si="1">D12+D13+D14+D15+D16+D17+D18</f>
        <v>17534110.559999999</v>
      </c>
      <c r="E11" s="22">
        <f t="shared" si="1"/>
        <v>1101982110.5599999</v>
      </c>
      <c r="F11" s="22">
        <f t="shared" si="1"/>
        <v>734070981.38000011</v>
      </c>
      <c r="G11" s="22">
        <f t="shared" si="1"/>
        <v>732320125.09000015</v>
      </c>
      <c r="H11" s="22">
        <f t="shared" si="1"/>
        <v>367911129.18000001</v>
      </c>
    </row>
    <row r="12" spans="1:8" x14ac:dyDescent="0.2">
      <c r="A12" s="25"/>
      <c r="B12" s="26" t="s">
        <v>15</v>
      </c>
      <c r="C12" s="27">
        <v>453184715</v>
      </c>
      <c r="D12" s="27">
        <v>2733466.5599999996</v>
      </c>
      <c r="E12" s="27">
        <f t="shared" ref="E12:E18" si="2">C12+D12</f>
        <v>455918181.56</v>
      </c>
      <c r="F12" s="27">
        <v>310994824.59000003</v>
      </c>
      <c r="G12" s="27">
        <v>310994824.59000003</v>
      </c>
      <c r="H12" s="27">
        <f>E12-F12</f>
        <v>144923356.96999997</v>
      </c>
    </row>
    <row r="13" spans="1:8" x14ac:dyDescent="0.2">
      <c r="A13" s="25"/>
      <c r="B13" s="26" t="s">
        <v>16</v>
      </c>
      <c r="C13" s="27">
        <v>3958346</v>
      </c>
      <c r="D13" s="27">
        <v>190800</v>
      </c>
      <c r="E13" s="27">
        <f t="shared" si="2"/>
        <v>4149146</v>
      </c>
      <c r="F13" s="27">
        <v>2633063.41</v>
      </c>
      <c r="G13" s="27">
        <v>2633063.41</v>
      </c>
      <c r="H13" s="27">
        <f t="shared" ref="H13:H75" si="3">E13-F13</f>
        <v>1516082.5899999999</v>
      </c>
    </row>
    <row r="14" spans="1:8" x14ac:dyDescent="0.2">
      <c r="A14" s="25"/>
      <c r="B14" s="26" t="s">
        <v>17</v>
      </c>
      <c r="C14" s="27">
        <v>323256373</v>
      </c>
      <c r="D14" s="27">
        <v>4951563.09</v>
      </c>
      <c r="E14" s="27">
        <f t="shared" si="2"/>
        <v>328207936.08999997</v>
      </c>
      <c r="F14" s="27">
        <v>197181291.87</v>
      </c>
      <c r="G14" s="27">
        <v>197032390.17000002</v>
      </c>
      <c r="H14" s="27">
        <f t="shared" si="3"/>
        <v>131026644.21999997</v>
      </c>
    </row>
    <row r="15" spans="1:8" x14ac:dyDescent="0.2">
      <c r="A15" s="25"/>
      <c r="B15" s="26" t="s">
        <v>18</v>
      </c>
      <c r="C15" s="27">
        <v>113969650</v>
      </c>
      <c r="D15" s="27">
        <v>4075566.7299999995</v>
      </c>
      <c r="E15" s="27">
        <f t="shared" si="2"/>
        <v>118045216.73</v>
      </c>
      <c r="F15" s="27">
        <v>89661045.299999997</v>
      </c>
      <c r="G15" s="27">
        <v>88122332.230000004</v>
      </c>
      <c r="H15" s="27">
        <f t="shared" si="3"/>
        <v>28384171.430000007</v>
      </c>
    </row>
    <row r="16" spans="1:8" x14ac:dyDescent="0.2">
      <c r="A16" s="25"/>
      <c r="B16" s="26" t="s">
        <v>19</v>
      </c>
      <c r="C16" s="27">
        <v>175636470</v>
      </c>
      <c r="D16" s="27">
        <v>5547107.8899999997</v>
      </c>
      <c r="E16" s="27">
        <f t="shared" si="2"/>
        <v>181183577.88999999</v>
      </c>
      <c r="F16" s="27">
        <v>126121156.21000001</v>
      </c>
      <c r="G16" s="27">
        <v>126057914.69</v>
      </c>
      <c r="H16" s="27">
        <f t="shared" si="3"/>
        <v>55062421.679999977</v>
      </c>
    </row>
    <row r="17" spans="1:8" x14ac:dyDescent="0.2">
      <c r="A17" s="25"/>
      <c r="B17" s="26" t="s">
        <v>20</v>
      </c>
      <c r="C17" s="27">
        <v>0</v>
      </c>
      <c r="D17" s="27">
        <v>0</v>
      </c>
      <c r="E17" s="27">
        <f t="shared" si="2"/>
        <v>0</v>
      </c>
      <c r="F17" s="27">
        <v>0</v>
      </c>
      <c r="G17" s="27">
        <v>0</v>
      </c>
      <c r="H17" s="27">
        <f t="shared" si="3"/>
        <v>0</v>
      </c>
    </row>
    <row r="18" spans="1:8" x14ac:dyDescent="0.2">
      <c r="A18" s="25"/>
      <c r="B18" s="26" t="s">
        <v>21</v>
      </c>
      <c r="C18" s="27">
        <v>14442446</v>
      </c>
      <c r="D18" s="27">
        <v>35606.29</v>
      </c>
      <c r="E18" s="27">
        <f t="shared" si="2"/>
        <v>14478052.289999999</v>
      </c>
      <c r="F18" s="27">
        <v>7479600</v>
      </c>
      <c r="G18" s="27">
        <v>7479600</v>
      </c>
      <c r="H18" s="27">
        <f t="shared" si="3"/>
        <v>6998452.2899999991</v>
      </c>
    </row>
    <row r="19" spans="1:8" ht="12" customHeight="1" x14ac:dyDescent="0.2">
      <c r="A19" s="23" t="s">
        <v>22</v>
      </c>
      <c r="B19" s="24"/>
      <c r="C19" s="22">
        <f t="shared" ref="C19:H19" si="4">C20+C21+C22+C23+C24+C25+C26+C27+C28</f>
        <v>23214941</v>
      </c>
      <c r="D19" s="22">
        <f t="shared" si="4"/>
        <v>1908213.8399999999</v>
      </c>
      <c r="E19" s="22">
        <f t="shared" si="4"/>
        <v>25123154.84</v>
      </c>
      <c r="F19" s="22">
        <f t="shared" si="4"/>
        <v>18186636.840000004</v>
      </c>
      <c r="G19" s="22">
        <f t="shared" si="4"/>
        <v>17778154.329999998</v>
      </c>
      <c r="H19" s="22">
        <f t="shared" si="4"/>
        <v>6936517.9999999981</v>
      </c>
    </row>
    <row r="20" spans="1:8" x14ac:dyDescent="0.2">
      <c r="A20" s="25"/>
      <c r="B20" s="26" t="s">
        <v>23</v>
      </c>
      <c r="C20" s="27">
        <v>10325600</v>
      </c>
      <c r="D20" s="27">
        <v>452209.84</v>
      </c>
      <c r="E20" s="27">
        <f t="shared" ref="E20:E28" si="5">C20+D20</f>
        <v>10777809.84</v>
      </c>
      <c r="F20" s="27">
        <v>7450384.1500000004</v>
      </c>
      <c r="G20" s="27">
        <v>7252251.7999999998</v>
      </c>
      <c r="H20" s="27">
        <f t="shared" si="3"/>
        <v>3327425.6899999995</v>
      </c>
    </row>
    <row r="21" spans="1:8" x14ac:dyDescent="0.2">
      <c r="A21" s="25"/>
      <c r="B21" s="26" t="s">
        <v>24</v>
      </c>
      <c r="C21" s="27">
        <v>321400</v>
      </c>
      <c r="D21" s="27">
        <v>0</v>
      </c>
      <c r="E21" s="27">
        <f t="shared" si="5"/>
        <v>321400</v>
      </c>
      <c r="F21" s="27">
        <v>237911.49</v>
      </c>
      <c r="G21" s="27">
        <v>215820.93</v>
      </c>
      <c r="H21" s="27">
        <f t="shared" si="3"/>
        <v>83488.510000000009</v>
      </c>
    </row>
    <row r="22" spans="1:8" x14ac:dyDescent="0.2">
      <c r="A22" s="25"/>
      <c r="B22" s="26" t="s">
        <v>25</v>
      </c>
      <c r="C22" s="27">
        <v>0</v>
      </c>
      <c r="D22" s="27">
        <v>0</v>
      </c>
      <c r="E22" s="27">
        <f t="shared" si="5"/>
        <v>0</v>
      </c>
      <c r="F22" s="27">
        <v>0</v>
      </c>
      <c r="G22" s="27">
        <v>0</v>
      </c>
      <c r="H22" s="27">
        <f t="shared" si="3"/>
        <v>0</v>
      </c>
    </row>
    <row r="23" spans="1:8" x14ac:dyDescent="0.2">
      <c r="A23" s="25"/>
      <c r="B23" s="26" t="s">
        <v>26</v>
      </c>
      <c r="C23" s="27">
        <v>1098272</v>
      </c>
      <c r="D23" s="27">
        <v>60000</v>
      </c>
      <c r="E23" s="27">
        <f t="shared" si="5"/>
        <v>1158272</v>
      </c>
      <c r="F23" s="27">
        <v>926784.07000000007</v>
      </c>
      <c r="G23" s="27">
        <v>900017.74</v>
      </c>
      <c r="H23" s="27">
        <f>E23-F23</f>
        <v>231487.92999999993</v>
      </c>
    </row>
    <row r="24" spans="1:8" x14ac:dyDescent="0.2">
      <c r="A24" s="25"/>
      <c r="B24" s="26" t="s">
        <v>27</v>
      </c>
      <c r="C24" s="27">
        <v>1201500</v>
      </c>
      <c r="D24" s="27">
        <v>-200000</v>
      </c>
      <c r="E24" s="27">
        <f t="shared" si="5"/>
        <v>1001500</v>
      </c>
      <c r="F24" s="27">
        <v>733212.82000000007</v>
      </c>
      <c r="G24" s="27">
        <v>733212.82000000007</v>
      </c>
      <c r="H24" s="27">
        <f t="shared" si="3"/>
        <v>268287.17999999993</v>
      </c>
    </row>
    <row r="25" spans="1:8" x14ac:dyDescent="0.2">
      <c r="A25" s="25"/>
      <c r="B25" s="26" t="s">
        <v>28</v>
      </c>
      <c r="C25" s="27">
        <v>7790300</v>
      </c>
      <c r="D25" s="27">
        <v>1900000</v>
      </c>
      <c r="E25" s="27">
        <f t="shared" si="5"/>
        <v>9690300</v>
      </c>
      <c r="F25" s="27">
        <v>6982088.5700000003</v>
      </c>
      <c r="G25" s="27">
        <v>6911499.6799999997</v>
      </c>
      <c r="H25" s="27">
        <f t="shared" si="3"/>
        <v>2708211.4299999997</v>
      </c>
    </row>
    <row r="26" spans="1:8" x14ac:dyDescent="0.2">
      <c r="A26" s="25"/>
      <c r="B26" s="26" t="s">
        <v>29</v>
      </c>
      <c r="C26" s="27">
        <v>472000</v>
      </c>
      <c r="D26" s="27">
        <v>0</v>
      </c>
      <c r="E26" s="27">
        <f t="shared" si="5"/>
        <v>472000</v>
      </c>
      <c r="F26" s="27">
        <v>370052.8</v>
      </c>
      <c r="G26" s="27">
        <v>370052.8</v>
      </c>
      <c r="H26" s="27">
        <f t="shared" si="3"/>
        <v>101947.20000000001</v>
      </c>
    </row>
    <row r="27" spans="1:8" x14ac:dyDescent="0.2">
      <c r="A27" s="25"/>
      <c r="B27" s="26" t="s">
        <v>30</v>
      </c>
      <c r="C27" s="27">
        <v>0</v>
      </c>
      <c r="D27" s="27">
        <v>0</v>
      </c>
      <c r="E27" s="27">
        <f t="shared" si="5"/>
        <v>0</v>
      </c>
      <c r="F27" s="27">
        <v>0</v>
      </c>
      <c r="G27" s="27">
        <v>0</v>
      </c>
      <c r="H27" s="27">
        <f t="shared" si="3"/>
        <v>0</v>
      </c>
    </row>
    <row r="28" spans="1:8" x14ac:dyDescent="0.2">
      <c r="A28" s="25"/>
      <c r="B28" s="26" t="s">
        <v>31</v>
      </c>
      <c r="C28" s="27">
        <v>2005869</v>
      </c>
      <c r="D28" s="27">
        <v>-303996</v>
      </c>
      <c r="E28" s="27">
        <f t="shared" si="5"/>
        <v>1701873</v>
      </c>
      <c r="F28" s="27">
        <v>1486202.94</v>
      </c>
      <c r="G28" s="27">
        <v>1395298.56</v>
      </c>
      <c r="H28" s="27">
        <f t="shared" si="3"/>
        <v>215670.06000000006</v>
      </c>
    </row>
    <row r="29" spans="1:8" ht="12" customHeight="1" x14ac:dyDescent="0.2">
      <c r="A29" s="23" t="s">
        <v>32</v>
      </c>
      <c r="B29" s="24"/>
      <c r="C29" s="22">
        <f t="shared" ref="C29:H29" si="6">C30+C31+C32+C33+C34+C35+C36+C37+C38</f>
        <v>56423602</v>
      </c>
      <c r="D29" s="22">
        <f t="shared" si="6"/>
        <v>5984165.9199999999</v>
      </c>
      <c r="E29" s="22">
        <f t="shared" si="6"/>
        <v>62407767.920000002</v>
      </c>
      <c r="F29" s="22">
        <f t="shared" si="6"/>
        <v>39488412.280000001</v>
      </c>
      <c r="G29" s="22">
        <f t="shared" si="6"/>
        <v>38288966.57</v>
      </c>
      <c r="H29" s="22">
        <f t="shared" si="6"/>
        <v>22919355.640000001</v>
      </c>
    </row>
    <row r="30" spans="1:8" x14ac:dyDescent="0.2">
      <c r="A30" s="25"/>
      <c r="B30" s="26" t="s">
        <v>33</v>
      </c>
      <c r="C30" s="27">
        <v>17826840</v>
      </c>
      <c r="D30" s="27">
        <v>-444668</v>
      </c>
      <c r="E30" s="27">
        <f t="shared" ref="E30:E38" si="7">C30+D30</f>
        <v>17382172</v>
      </c>
      <c r="F30" s="27">
        <v>13041955.280000001</v>
      </c>
      <c r="G30" s="27">
        <v>12493488.68</v>
      </c>
      <c r="H30" s="27">
        <f t="shared" si="3"/>
        <v>4340216.7199999988</v>
      </c>
    </row>
    <row r="31" spans="1:8" x14ac:dyDescent="0.2">
      <c r="A31" s="25"/>
      <c r="B31" s="26" t="s">
        <v>34</v>
      </c>
      <c r="C31" s="27">
        <v>9725000</v>
      </c>
      <c r="D31" s="27">
        <v>3159299.44</v>
      </c>
      <c r="E31" s="27">
        <f t="shared" si="7"/>
        <v>12884299.439999999</v>
      </c>
      <c r="F31" s="27">
        <v>8364178.3399999999</v>
      </c>
      <c r="G31" s="27">
        <v>8364178.3399999999</v>
      </c>
      <c r="H31" s="27">
        <f t="shared" si="3"/>
        <v>4520121.0999999996</v>
      </c>
    </row>
    <row r="32" spans="1:8" x14ac:dyDescent="0.2">
      <c r="A32" s="25"/>
      <c r="B32" s="26" t="s">
        <v>35</v>
      </c>
      <c r="C32" s="27">
        <v>11034900</v>
      </c>
      <c r="D32" s="27">
        <v>10000</v>
      </c>
      <c r="E32" s="27">
        <f t="shared" si="7"/>
        <v>11044900</v>
      </c>
      <c r="F32" s="27">
        <v>5229826.26</v>
      </c>
      <c r="G32" s="27">
        <v>5229394.26</v>
      </c>
      <c r="H32" s="27">
        <f t="shared" si="3"/>
        <v>5815073.7400000002</v>
      </c>
    </row>
    <row r="33" spans="1:8" x14ac:dyDescent="0.2">
      <c r="A33" s="25"/>
      <c r="B33" s="26" t="s">
        <v>36</v>
      </c>
      <c r="C33" s="27">
        <v>1020000</v>
      </c>
      <c r="D33" s="27">
        <v>150000</v>
      </c>
      <c r="E33" s="27">
        <f t="shared" si="7"/>
        <v>1170000</v>
      </c>
      <c r="F33" s="27">
        <v>810091.02</v>
      </c>
      <c r="G33" s="27">
        <v>810091.02</v>
      </c>
      <c r="H33" s="27">
        <f t="shared" si="3"/>
        <v>359908.98</v>
      </c>
    </row>
    <row r="34" spans="1:8" x14ac:dyDescent="0.2">
      <c r="A34" s="25"/>
      <c r="B34" s="26" t="s">
        <v>37</v>
      </c>
      <c r="C34" s="27">
        <v>14768369</v>
      </c>
      <c r="D34" s="27">
        <v>2104534.48</v>
      </c>
      <c r="E34" s="27">
        <f t="shared" si="7"/>
        <v>16872903.48</v>
      </c>
      <c r="F34" s="27">
        <v>9652377.629999999</v>
      </c>
      <c r="G34" s="27">
        <v>9344449.6699999981</v>
      </c>
      <c r="H34" s="27">
        <f t="shared" si="3"/>
        <v>7220525.8500000015</v>
      </c>
    </row>
    <row r="35" spans="1:8" x14ac:dyDescent="0.2">
      <c r="A35" s="25"/>
      <c r="B35" s="26" t="s">
        <v>38</v>
      </c>
      <c r="C35" s="27">
        <v>0</v>
      </c>
      <c r="D35" s="27">
        <v>0</v>
      </c>
      <c r="E35" s="27">
        <f t="shared" si="7"/>
        <v>0</v>
      </c>
      <c r="F35" s="27">
        <v>0</v>
      </c>
      <c r="G35" s="27">
        <v>0</v>
      </c>
      <c r="H35" s="27">
        <f t="shared" si="3"/>
        <v>0</v>
      </c>
    </row>
    <row r="36" spans="1:8" x14ac:dyDescent="0.2">
      <c r="A36" s="25"/>
      <c r="B36" s="26" t="s">
        <v>39</v>
      </c>
      <c r="C36" s="27">
        <v>1218493</v>
      </c>
      <c r="D36" s="27">
        <v>550000</v>
      </c>
      <c r="E36" s="27">
        <f t="shared" si="7"/>
        <v>1768493</v>
      </c>
      <c r="F36" s="27">
        <v>1456463.03</v>
      </c>
      <c r="G36" s="27">
        <v>1208903</v>
      </c>
      <c r="H36" s="27">
        <f t="shared" si="3"/>
        <v>312029.96999999997</v>
      </c>
    </row>
    <row r="37" spans="1:8" x14ac:dyDescent="0.2">
      <c r="A37" s="25"/>
      <c r="B37" s="26" t="s">
        <v>40</v>
      </c>
      <c r="C37" s="27">
        <v>820000</v>
      </c>
      <c r="D37" s="27">
        <v>455000</v>
      </c>
      <c r="E37" s="27">
        <f t="shared" si="7"/>
        <v>1275000</v>
      </c>
      <c r="F37" s="27">
        <v>933520.72</v>
      </c>
      <c r="G37" s="27">
        <v>838461.60000000009</v>
      </c>
      <c r="H37" s="27">
        <f t="shared" si="3"/>
        <v>341479.28</v>
      </c>
    </row>
    <row r="38" spans="1:8" x14ac:dyDescent="0.2">
      <c r="A38" s="25"/>
      <c r="B38" s="26" t="s">
        <v>41</v>
      </c>
      <c r="C38" s="27">
        <v>10000</v>
      </c>
      <c r="D38" s="27">
        <v>0</v>
      </c>
      <c r="E38" s="27">
        <f t="shared" si="7"/>
        <v>10000</v>
      </c>
      <c r="F38" s="27">
        <v>0</v>
      </c>
      <c r="G38" s="27">
        <v>0</v>
      </c>
      <c r="H38" s="27">
        <f t="shared" si="3"/>
        <v>10000</v>
      </c>
    </row>
    <row r="39" spans="1:8" ht="12" customHeight="1" x14ac:dyDescent="0.2">
      <c r="A39" s="23" t="s">
        <v>42</v>
      </c>
      <c r="B39" s="24"/>
      <c r="C39" s="22">
        <f t="shared" ref="C39:H39" si="8">C40+C41+C42+C43+C44+C45+C46+C47+C48</f>
        <v>60000</v>
      </c>
      <c r="D39" s="22">
        <f t="shared" si="8"/>
        <v>25000</v>
      </c>
      <c r="E39" s="22">
        <f t="shared" si="8"/>
        <v>85000</v>
      </c>
      <c r="F39" s="22">
        <f t="shared" si="8"/>
        <v>31250</v>
      </c>
      <c r="G39" s="22">
        <f t="shared" si="8"/>
        <v>31250</v>
      </c>
      <c r="H39" s="22">
        <f t="shared" si="8"/>
        <v>53750</v>
      </c>
    </row>
    <row r="40" spans="1:8" x14ac:dyDescent="0.2">
      <c r="A40" s="25"/>
      <c r="B40" s="26" t="s">
        <v>43</v>
      </c>
      <c r="C40" s="27">
        <v>0</v>
      </c>
      <c r="D40" s="27">
        <v>0</v>
      </c>
      <c r="E40" s="27">
        <f t="shared" ref="E40:E48" si="9">C40+D40</f>
        <v>0</v>
      </c>
      <c r="F40" s="27">
        <v>0</v>
      </c>
      <c r="G40" s="27">
        <v>0</v>
      </c>
      <c r="H40" s="27">
        <f t="shared" si="3"/>
        <v>0</v>
      </c>
    </row>
    <row r="41" spans="1:8" x14ac:dyDescent="0.2">
      <c r="A41" s="25"/>
      <c r="B41" s="26" t="s">
        <v>44</v>
      </c>
      <c r="C41" s="27">
        <v>0</v>
      </c>
      <c r="D41" s="27">
        <v>0</v>
      </c>
      <c r="E41" s="27">
        <f t="shared" si="9"/>
        <v>0</v>
      </c>
      <c r="F41" s="27">
        <v>0</v>
      </c>
      <c r="G41" s="27">
        <v>0</v>
      </c>
      <c r="H41" s="27">
        <f t="shared" si="3"/>
        <v>0</v>
      </c>
    </row>
    <row r="42" spans="1:8" x14ac:dyDescent="0.2">
      <c r="A42" s="25"/>
      <c r="B42" s="26" t="s">
        <v>45</v>
      </c>
      <c r="C42" s="27">
        <v>0</v>
      </c>
      <c r="D42" s="27">
        <v>0</v>
      </c>
      <c r="E42" s="27">
        <f t="shared" si="9"/>
        <v>0</v>
      </c>
      <c r="F42" s="27">
        <v>0</v>
      </c>
      <c r="G42" s="27">
        <v>0</v>
      </c>
      <c r="H42" s="27">
        <f t="shared" si="3"/>
        <v>0</v>
      </c>
    </row>
    <row r="43" spans="1:8" x14ac:dyDescent="0.2">
      <c r="A43" s="25"/>
      <c r="B43" s="26" t="s">
        <v>46</v>
      </c>
      <c r="C43" s="27">
        <v>60000</v>
      </c>
      <c r="D43" s="27">
        <v>25000</v>
      </c>
      <c r="E43" s="27">
        <f t="shared" si="9"/>
        <v>85000</v>
      </c>
      <c r="F43" s="27">
        <v>31250</v>
      </c>
      <c r="G43" s="27">
        <v>31250</v>
      </c>
      <c r="H43" s="27">
        <f t="shared" si="3"/>
        <v>53750</v>
      </c>
    </row>
    <row r="44" spans="1:8" x14ac:dyDescent="0.2">
      <c r="A44" s="25"/>
      <c r="B44" s="26" t="s">
        <v>47</v>
      </c>
      <c r="C44" s="27">
        <v>0</v>
      </c>
      <c r="D44" s="27">
        <v>0</v>
      </c>
      <c r="E44" s="27">
        <f t="shared" si="9"/>
        <v>0</v>
      </c>
      <c r="F44" s="27">
        <v>0</v>
      </c>
      <c r="G44" s="27">
        <v>0</v>
      </c>
      <c r="H44" s="27">
        <f t="shared" si="3"/>
        <v>0</v>
      </c>
    </row>
    <row r="45" spans="1:8" x14ac:dyDescent="0.2">
      <c r="A45" s="25"/>
      <c r="B45" s="26" t="s">
        <v>48</v>
      </c>
      <c r="C45" s="27">
        <v>0</v>
      </c>
      <c r="D45" s="27">
        <v>0</v>
      </c>
      <c r="E45" s="27">
        <f t="shared" si="9"/>
        <v>0</v>
      </c>
      <c r="F45" s="27">
        <v>0</v>
      </c>
      <c r="G45" s="27">
        <v>0</v>
      </c>
      <c r="H45" s="27">
        <f t="shared" si="3"/>
        <v>0</v>
      </c>
    </row>
    <row r="46" spans="1:8" x14ac:dyDescent="0.2">
      <c r="A46" s="25"/>
      <c r="B46" s="26" t="s">
        <v>49</v>
      </c>
      <c r="C46" s="27">
        <v>0</v>
      </c>
      <c r="D46" s="27">
        <v>0</v>
      </c>
      <c r="E46" s="27">
        <f t="shared" si="9"/>
        <v>0</v>
      </c>
      <c r="F46" s="27">
        <v>0</v>
      </c>
      <c r="G46" s="27">
        <v>0</v>
      </c>
      <c r="H46" s="27">
        <f t="shared" si="3"/>
        <v>0</v>
      </c>
    </row>
    <row r="47" spans="1:8" x14ac:dyDescent="0.2">
      <c r="A47" s="25"/>
      <c r="B47" s="26" t="s">
        <v>50</v>
      </c>
      <c r="C47" s="27">
        <v>0</v>
      </c>
      <c r="D47" s="27">
        <v>0</v>
      </c>
      <c r="E47" s="27">
        <f t="shared" si="9"/>
        <v>0</v>
      </c>
      <c r="F47" s="27">
        <v>0</v>
      </c>
      <c r="G47" s="27">
        <v>0</v>
      </c>
      <c r="H47" s="27">
        <f t="shared" si="3"/>
        <v>0</v>
      </c>
    </row>
    <row r="48" spans="1:8" x14ac:dyDescent="0.2">
      <c r="A48" s="25"/>
      <c r="B48" s="26" t="s">
        <v>51</v>
      </c>
      <c r="C48" s="27">
        <v>0</v>
      </c>
      <c r="D48" s="27">
        <v>0</v>
      </c>
      <c r="E48" s="27">
        <f t="shared" si="9"/>
        <v>0</v>
      </c>
      <c r="F48" s="27">
        <v>0</v>
      </c>
      <c r="G48" s="27">
        <v>0</v>
      </c>
      <c r="H48" s="27">
        <f t="shared" si="3"/>
        <v>0</v>
      </c>
    </row>
    <row r="49" spans="1:8" ht="12" customHeight="1" x14ac:dyDescent="0.2">
      <c r="A49" s="23" t="s">
        <v>52</v>
      </c>
      <c r="B49" s="24"/>
      <c r="C49" s="22">
        <f t="shared" ref="C49:H49" si="10">SUM(C50:C58)</f>
        <v>10459557</v>
      </c>
      <c r="D49" s="22">
        <f t="shared" si="10"/>
        <v>126686.16</v>
      </c>
      <c r="E49" s="22">
        <f t="shared" si="10"/>
        <v>10586243.16</v>
      </c>
      <c r="F49" s="22">
        <f t="shared" si="10"/>
        <v>9131241.7999999989</v>
      </c>
      <c r="G49" s="22">
        <f t="shared" si="10"/>
        <v>8795367.1999999993</v>
      </c>
      <c r="H49" s="22">
        <f t="shared" si="10"/>
        <v>1455001.36</v>
      </c>
    </row>
    <row r="50" spans="1:8" x14ac:dyDescent="0.2">
      <c r="A50" s="25"/>
      <c r="B50" s="26" t="s">
        <v>53</v>
      </c>
      <c r="C50" s="27">
        <v>1144802</v>
      </c>
      <c r="D50" s="27">
        <v>-210000</v>
      </c>
      <c r="E50" s="27">
        <f t="shared" ref="E50:E58" si="11">C50+D50</f>
        <v>934802</v>
      </c>
      <c r="F50" s="27">
        <v>704825.85999999987</v>
      </c>
      <c r="G50" s="27">
        <v>368951.26</v>
      </c>
      <c r="H50" s="27">
        <f t="shared" si="3"/>
        <v>229976.14000000013</v>
      </c>
    </row>
    <row r="51" spans="1:8" x14ac:dyDescent="0.2">
      <c r="A51" s="25"/>
      <c r="B51" s="26" t="s">
        <v>54</v>
      </c>
      <c r="C51" s="27">
        <v>26187</v>
      </c>
      <c r="D51" s="27">
        <v>12200</v>
      </c>
      <c r="E51" s="27">
        <f t="shared" si="11"/>
        <v>38387</v>
      </c>
      <c r="F51" s="27">
        <v>26100</v>
      </c>
      <c r="G51" s="27">
        <v>26100</v>
      </c>
      <c r="H51" s="27">
        <f t="shared" si="3"/>
        <v>12287</v>
      </c>
    </row>
    <row r="52" spans="1:8" x14ac:dyDescent="0.2">
      <c r="A52" s="25"/>
      <c r="B52" s="26" t="s">
        <v>55</v>
      </c>
      <c r="C52" s="27">
        <v>0</v>
      </c>
      <c r="D52" s="27">
        <v>0</v>
      </c>
      <c r="E52" s="27">
        <f t="shared" si="11"/>
        <v>0</v>
      </c>
      <c r="F52" s="27">
        <v>0</v>
      </c>
      <c r="G52" s="27">
        <v>0</v>
      </c>
      <c r="H52" s="27">
        <f t="shared" si="3"/>
        <v>0</v>
      </c>
    </row>
    <row r="53" spans="1:8" x14ac:dyDescent="0.2">
      <c r="A53" s="25"/>
      <c r="B53" s="26" t="s">
        <v>56</v>
      </c>
      <c r="C53" s="27">
        <v>7406100</v>
      </c>
      <c r="D53" s="27">
        <v>130000</v>
      </c>
      <c r="E53" s="27">
        <f t="shared" si="11"/>
        <v>7536100</v>
      </c>
      <c r="F53" s="27">
        <v>7236500.4199999999</v>
      </c>
      <c r="G53" s="27">
        <v>7236500.4199999999</v>
      </c>
      <c r="H53" s="27">
        <f t="shared" si="3"/>
        <v>299599.58000000007</v>
      </c>
    </row>
    <row r="54" spans="1:8" x14ac:dyDescent="0.2">
      <c r="A54" s="25"/>
      <c r="B54" s="26" t="s">
        <v>57</v>
      </c>
      <c r="C54" s="27">
        <v>0</v>
      </c>
      <c r="D54" s="27">
        <v>0</v>
      </c>
      <c r="E54" s="27">
        <f t="shared" si="11"/>
        <v>0</v>
      </c>
      <c r="F54" s="27">
        <v>0</v>
      </c>
      <c r="G54" s="27">
        <v>0</v>
      </c>
      <c r="H54" s="27">
        <f t="shared" si="3"/>
        <v>0</v>
      </c>
    </row>
    <row r="55" spans="1:8" x14ac:dyDescent="0.2">
      <c r="A55" s="25"/>
      <c r="B55" s="26" t="s">
        <v>58</v>
      </c>
      <c r="C55" s="27">
        <v>1882468</v>
      </c>
      <c r="D55" s="27">
        <v>194486.16</v>
      </c>
      <c r="E55" s="27">
        <f t="shared" si="11"/>
        <v>2076954.16</v>
      </c>
      <c r="F55" s="27">
        <v>1163815.52</v>
      </c>
      <c r="G55" s="27">
        <v>1163815.52</v>
      </c>
      <c r="H55" s="27">
        <f t="shared" si="3"/>
        <v>913138.6399999999</v>
      </c>
    </row>
    <row r="56" spans="1:8" x14ac:dyDescent="0.2">
      <c r="A56" s="25"/>
      <c r="B56" s="26" t="s">
        <v>59</v>
      </c>
      <c r="C56" s="27">
        <v>0</v>
      </c>
      <c r="D56" s="27">
        <v>0</v>
      </c>
      <c r="E56" s="27">
        <f t="shared" si="11"/>
        <v>0</v>
      </c>
      <c r="F56" s="27">
        <v>0</v>
      </c>
      <c r="G56" s="27">
        <v>0</v>
      </c>
      <c r="H56" s="27">
        <f t="shared" si="3"/>
        <v>0</v>
      </c>
    </row>
    <row r="57" spans="1:8" x14ac:dyDescent="0.2">
      <c r="A57" s="25"/>
      <c r="B57" s="26" t="s">
        <v>60</v>
      </c>
      <c r="C57" s="27">
        <v>0</v>
      </c>
      <c r="D57" s="27">
        <v>0</v>
      </c>
      <c r="E57" s="27">
        <f t="shared" si="11"/>
        <v>0</v>
      </c>
      <c r="F57" s="27">
        <v>0</v>
      </c>
      <c r="G57" s="27">
        <v>0</v>
      </c>
      <c r="H57" s="27">
        <f t="shared" si="3"/>
        <v>0</v>
      </c>
    </row>
    <row r="58" spans="1:8" x14ac:dyDescent="0.2">
      <c r="A58" s="25"/>
      <c r="B58" s="26" t="s">
        <v>61</v>
      </c>
      <c r="C58" s="27">
        <v>0</v>
      </c>
      <c r="D58" s="27">
        <v>0</v>
      </c>
      <c r="E58" s="27">
        <f t="shared" si="11"/>
        <v>0</v>
      </c>
      <c r="F58" s="27">
        <v>0</v>
      </c>
      <c r="G58" s="27">
        <v>0</v>
      </c>
      <c r="H58" s="27">
        <f t="shared" si="3"/>
        <v>0</v>
      </c>
    </row>
    <row r="59" spans="1:8" ht="12" customHeight="1" x14ac:dyDescent="0.2">
      <c r="A59" s="23" t="s">
        <v>62</v>
      </c>
      <c r="B59" s="24"/>
      <c r="C59" s="22">
        <f t="shared" ref="C59:H59" si="12">SUM(C60:C62)</f>
        <v>3200000</v>
      </c>
      <c r="D59" s="22">
        <f t="shared" si="12"/>
        <v>0</v>
      </c>
      <c r="E59" s="22">
        <f t="shared" si="12"/>
        <v>3200000</v>
      </c>
      <c r="F59" s="22">
        <f t="shared" si="12"/>
        <v>2368066.7000000002</v>
      </c>
      <c r="G59" s="22">
        <f t="shared" si="12"/>
        <v>2368066.7000000002</v>
      </c>
      <c r="H59" s="22">
        <f t="shared" si="12"/>
        <v>831933.29999999981</v>
      </c>
    </row>
    <row r="60" spans="1:8" x14ac:dyDescent="0.2">
      <c r="A60" s="25"/>
      <c r="B60" s="26" t="s">
        <v>63</v>
      </c>
      <c r="C60" s="27">
        <v>0</v>
      </c>
      <c r="D60" s="27">
        <v>0</v>
      </c>
      <c r="E60" s="27">
        <f t="shared" ref="E60:E62" si="13">C60+D60</f>
        <v>0</v>
      </c>
      <c r="F60" s="27">
        <v>0</v>
      </c>
      <c r="G60" s="27">
        <v>0</v>
      </c>
      <c r="H60" s="27">
        <f t="shared" si="3"/>
        <v>0</v>
      </c>
    </row>
    <row r="61" spans="1:8" x14ac:dyDescent="0.2">
      <c r="A61" s="25"/>
      <c r="B61" s="26" t="s">
        <v>64</v>
      </c>
      <c r="C61" s="27">
        <v>3200000</v>
      </c>
      <c r="D61" s="27">
        <v>0</v>
      </c>
      <c r="E61" s="27">
        <f t="shared" si="13"/>
        <v>3200000</v>
      </c>
      <c r="F61" s="27">
        <v>2368066.7000000002</v>
      </c>
      <c r="G61" s="27">
        <v>2368066.7000000002</v>
      </c>
      <c r="H61" s="27">
        <f t="shared" si="3"/>
        <v>831933.29999999981</v>
      </c>
    </row>
    <row r="62" spans="1:8" x14ac:dyDescent="0.2">
      <c r="A62" s="25"/>
      <c r="B62" s="26" t="s">
        <v>65</v>
      </c>
      <c r="C62" s="27">
        <v>0</v>
      </c>
      <c r="D62" s="27">
        <v>0</v>
      </c>
      <c r="E62" s="27">
        <f t="shared" si="13"/>
        <v>0</v>
      </c>
      <c r="F62" s="27">
        <v>0</v>
      </c>
      <c r="G62" s="27">
        <v>0</v>
      </c>
      <c r="H62" s="27">
        <f t="shared" si="3"/>
        <v>0</v>
      </c>
    </row>
    <row r="63" spans="1:8" ht="12" customHeight="1" x14ac:dyDescent="0.2">
      <c r="A63" s="23" t="s">
        <v>66</v>
      </c>
      <c r="B63" s="24"/>
      <c r="C63" s="22">
        <f t="shared" ref="C63:H63" si="14">SUM(C64:C71)</f>
        <v>7000000</v>
      </c>
      <c r="D63" s="22">
        <f t="shared" si="14"/>
        <v>0</v>
      </c>
      <c r="E63" s="22">
        <f t="shared" si="14"/>
        <v>7000000</v>
      </c>
      <c r="F63" s="22">
        <f t="shared" si="14"/>
        <v>5000000</v>
      </c>
      <c r="G63" s="22">
        <f t="shared" si="14"/>
        <v>5000000</v>
      </c>
      <c r="H63" s="22">
        <f t="shared" si="14"/>
        <v>2000000</v>
      </c>
    </row>
    <row r="64" spans="1:8" x14ac:dyDescent="0.2">
      <c r="A64" s="25"/>
      <c r="B64" s="26" t="s">
        <v>67</v>
      </c>
      <c r="C64" s="27">
        <v>0</v>
      </c>
      <c r="D64" s="27">
        <v>0</v>
      </c>
      <c r="E64" s="27">
        <f t="shared" ref="E64:E71" si="15">C64+D64</f>
        <v>0</v>
      </c>
      <c r="F64" s="27">
        <v>0</v>
      </c>
      <c r="G64" s="27">
        <v>0</v>
      </c>
      <c r="H64" s="27">
        <f t="shared" si="3"/>
        <v>0</v>
      </c>
    </row>
    <row r="65" spans="1:8" x14ac:dyDescent="0.2">
      <c r="A65" s="25"/>
      <c r="B65" s="26" t="s">
        <v>68</v>
      </c>
      <c r="C65" s="27">
        <v>0</v>
      </c>
      <c r="D65" s="27">
        <v>0</v>
      </c>
      <c r="E65" s="27">
        <f t="shared" si="15"/>
        <v>0</v>
      </c>
      <c r="F65" s="27">
        <v>0</v>
      </c>
      <c r="G65" s="27">
        <v>0</v>
      </c>
      <c r="H65" s="27">
        <f t="shared" si="3"/>
        <v>0</v>
      </c>
    </row>
    <row r="66" spans="1:8" x14ac:dyDescent="0.2">
      <c r="A66" s="25"/>
      <c r="B66" s="26" t="s">
        <v>69</v>
      </c>
      <c r="C66" s="27">
        <v>0</v>
      </c>
      <c r="D66" s="27">
        <v>0</v>
      </c>
      <c r="E66" s="27">
        <f t="shared" si="15"/>
        <v>0</v>
      </c>
      <c r="F66" s="27">
        <v>0</v>
      </c>
      <c r="G66" s="27">
        <v>0</v>
      </c>
      <c r="H66" s="27">
        <f t="shared" si="3"/>
        <v>0</v>
      </c>
    </row>
    <row r="67" spans="1:8" x14ac:dyDescent="0.2">
      <c r="A67" s="25"/>
      <c r="B67" s="26" t="s">
        <v>70</v>
      </c>
      <c r="C67" s="27">
        <v>0</v>
      </c>
      <c r="D67" s="27">
        <v>0</v>
      </c>
      <c r="E67" s="27">
        <f t="shared" si="15"/>
        <v>0</v>
      </c>
      <c r="F67" s="27">
        <v>0</v>
      </c>
      <c r="G67" s="27">
        <v>0</v>
      </c>
      <c r="H67" s="27">
        <f t="shared" si="3"/>
        <v>0</v>
      </c>
    </row>
    <row r="68" spans="1:8" x14ac:dyDescent="0.2">
      <c r="A68" s="25"/>
      <c r="B68" s="26" t="s">
        <v>71</v>
      </c>
      <c r="C68" s="27">
        <v>7000000</v>
      </c>
      <c r="D68" s="27">
        <v>0</v>
      </c>
      <c r="E68" s="27">
        <f t="shared" si="15"/>
        <v>7000000</v>
      </c>
      <c r="F68" s="27">
        <v>5000000</v>
      </c>
      <c r="G68" s="27">
        <v>5000000</v>
      </c>
      <c r="H68" s="27">
        <f t="shared" si="3"/>
        <v>2000000</v>
      </c>
    </row>
    <row r="69" spans="1:8" x14ac:dyDescent="0.2">
      <c r="A69" s="25"/>
      <c r="B69" s="26" t="s">
        <v>72</v>
      </c>
      <c r="C69" s="27">
        <v>0</v>
      </c>
      <c r="D69" s="27">
        <v>0</v>
      </c>
      <c r="E69" s="27">
        <f t="shared" si="15"/>
        <v>0</v>
      </c>
      <c r="F69" s="27">
        <v>0</v>
      </c>
      <c r="G69" s="27">
        <v>0</v>
      </c>
      <c r="H69" s="27">
        <f t="shared" si="3"/>
        <v>0</v>
      </c>
    </row>
    <row r="70" spans="1:8" x14ac:dyDescent="0.2">
      <c r="A70" s="25"/>
      <c r="B70" s="26" t="s">
        <v>73</v>
      </c>
      <c r="C70" s="27">
        <v>0</v>
      </c>
      <c r="D70" s="27">
        <v>0</v>
      </c>
      <c r="E70" s="27">
        <f t="shared" si="15"/>
        <v>0</v>
      </c>
      <c r="F70" s="27">
        <v>0</v>
      </c>
      <c r="G70" s="27">
        <v>0</v>
      </c>
      <c r="H70" s="27">
        <f t="shared" si="3"/>
        <v>0</v>
      </c>
    </row>
    <row r="71" spans="1:8" ht="12" customHeight="1" x14ac:dyDescent="0.2">
      <c r="A71" s="25"/>
      <c r="B71" s="26" t="s">
        <v>74</v>
      </c>
      <c r="C71" s="27">
        <v>0</v>
      </c>
      <c r="D71" s="27">
        <v>0</v>
      </c>
      <c r="E71" s="27">
        <f t="shared" si="15"/>
        <v>0</v>
      </c>
      <c r="F71" s="27">
        <v>0</v>
      </c>
      <c r="G71" s="27">
        <v>0</v>
      </c>
      <c r="H71" s="27">
        <f t="shared" si="3"/>
        <v>0</v>
      </c>
    </row>
    <row r="72" spans="1:8" x14ac:dyDescent="0.2">
      <c r="A72" s="23" t="s">
        <v>75</v>
      </c>
      <c r="B72" s="24"/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</row>
    <row r="73" spans="1:8" x14ac:dyDescent="0.2">
      <c r="A73" s="25"/>
      <c r="B73" s="26" t="s">
        <v>76</v>
      </c>
      <c r="C73" s="27">
        <v>0</v>
      </c>
      <c r="D73" s="27">
        <v>0</v>
      </c>
      <c r="E73" s="27">
        <f t="shared" ref="E73" si="16">C73+D73</f>
        <v>0</v>
      </c>
      <c r="F73" s="27">
        <v>0</v>
      </c>
      <c r="G73" s="27">
        <v>0</v>
      </c>
      <c r="H73" s="27">
        <f t="shared" si="3"/>
        <v>0</v>
      </c>
    </row>
    <row r="74" spans="1:8" x14ac:dyDescent="0.2">
      <c r="A74" s="25"/>
      <c r="B74" s="26" t="s">
        <v>77</v>
      </c>
      <c r="C74" s="27">
        <v>0</v>
      </c>
      <c r="D74" s="27">
        <v>0</v>
      </c>
      <c r="E74" s="27">
        <f>C74+D74</f>
        <v>0</v>
      </c>
      <c r="F74" s="27">
        <v>0</v>
      </c>
      <c r="G74" s="27">
        <v>0</v>
      </c>
      <c r="H74" s="27">
        <f t="shared" si="3"/>
        <v>0</v>
      </c>
    </row>
    <row r="75" spans="1:8" ht="12" customHeight="1" x14ac:dyDescent="0.2">
      <c r="A75" s="25"/>
      <c r="B75" s="26" t="s">
        <v>78</v>
      </c>
      <c r="C75" s="27">
        <v>0</v>
      </c>
      <c r="D75" s="27">
        <v>0</v>
      </c>
      <c r="E75" s="27">
        <f>C75+D75</f>
        <v>0</v>
      </c>
      <c r="F75" s="27">
        <v>0</v>
      </c>
      <c r="G75" s="27">
        <v>0</v>
      </c>
      <c r="H75" s="27">
        <f t="shared" si="3"/>
        <v>0</v>
      </c>
    </row>
    <row r="76" spans="1:8" x14ac:dyDescent="0.2">
      <c r="A76" s="23" t="s">
        <v>79</v>
      </c>
      <c r="B76" s="24"/>
      <c r="C76" s="22">
        <v>0</v>
      </c>
      <c r="D76" s="22">
        <f t="shared" ref="D76:H76" si="17">SUM(D77:D83)</f>
        <v>0</v>
      </c>
      <c r="E76" s="22">
        <f t="shared" si="17"/>
        <v>0</v>
      </c>
      <c r="F76" s="22">
        <f t="shared" si="17"/>
        <v>0</v>
      </c>
      <c r="G76" s="22">
        <f t="shared" si="17"/>
        <v>0</v>
      </c>
      <c r="H76" s="22">
        <f t="shared" si="17"/>
        <v>0</v>
      </c>
    </row>
    <row r="77" spans="1:8" x14ac:dyDescent="0.2">
      <c r="A77" s="25"/>
      <c r="B77" s="26" t="s">
        <v>80</v>
      </c>
      <c r="C77" s="27">
        <v>0</v>
      </c>
      <c r="D77" s="27">
        <v>0</v>
      </c>
      <c r="E77" s="27">
        <f t="shared" ref="E77:E83" si="18">C77+D77</f>
        <v>0</v>
      </c>
      <c r="F77" s="27">
        <v>0</v>
      </c>
      <c r="G77" s="27">
        <v>0</v>
      </c>
      <c r="H77" s="27">
        <f t="shared" ref="H77:H83" si="19">E77-F77</f>
        <v>0</v>
      </c>
    </row>
    <row r="78" spans="1:8" x14ac:dyDescent="0.2">
      <c r="A78" s="25"/>
      <c r="B78" s="26" t="s">
        <v>81</v>
      </c>
      <c r="C78" s="27">
        <v>0</v>
      </c>
      <c r="D78" s="27">
        <v>0</v>
      </c>
      <c r="E78" s="27">
        <f t="shared" si="18"/>
        <v>0</v>
      </c>
      <c r="F78" s="27">
        <v>0</v>
      </c>
      <c r="G78" s="27">
        <v>0</v>
      </c>
      <c r="H78" s="27">
        <f t="shared" si="19"/>
        <v>0</v>
      </c>
    </row>
    <row r="79" spans="1:8" x14ac:dyDescent="0.2">
      <c r="A79" s="25"/>
      <c r="B79" s="26" t="s">
        <v>82</v>
      </c>
      <c r="C79" s="27">
        <v>0</v>
      </c>
      <c r="D79" s="27">
        <v>0</v>
      </c>
      <c r="E79" s="27">
        <f t="shared" si="18"/>
        <v>0</v>
      </c>
      <c r="F79" s="27">
        <v>0</v>
      </c>
      <c r="G79" s="27">
        <v>0</v>
      </c>
      <c r="H79" s="27">
        <f t="shared" si="19"/>
        <v>0</v>
      </c>
    </row>
    <row r="80" spans="1:8" x14ac:dyDescent="0.2">
      <c r="A80" s="25"/>
      <c r="B80" s="26" t="s">
        <v>83</v>
      </c>
      <c r="C80" s="27">
        <v>0</v>
      </c>
      <c r="D80" s="27">
        <v>0</v>
      </c>
      <c r="E80" s="27">
        <f t="shared" si="18"/>
        <v>0</v>
      </c>
      <c r="F80" s="27">
        <v>0</v>
      </c>
      <c r="G80" s="27">
        <v>0</v>
      </c>
      <c r="H80" s="27">
        <f t="shared" si="19"/>
        <v>0</v>
      </c>
    </row>
    <row r="81" spans="1:8" x14ac:dyDescent="0.2">
      <c r="A81" s="25"/>
      <c r="B81" s="26" t="s">
        <v>84</v>
      </c>
      <c r="C81" s="27">
        <v>0</v>
      </c>
      <c r="D81" s="27">
        <v>0</v>
      </c>
      <c r="E81" s="27">
        <f t="shared" si="18"/>
        <v>0</v>
      </c>
      <c r="F81" s="27">
        <v>0</v>
      </c>
      <c r="G81" s="27">
        <v>0</v>
      </c>
      <c r="H81" s="27">
        <f t="shared" si="19"/>
        <v>0</v>
      </c>
    </row>
    <row r="82" spans="1:8" x14ac:dyDescent="0.2">
      <c r="A82" s="25"/>
      <c r="B82" s="26" t="s">
        <v>85</v>
      </c>
      <c r="C82" s="27">
        <v>0</v>
      </c>
      <c r="D82" s="27">
        <v>0</v>
      </c>
      <c r="E82" s="27">
        <f t="shared" si="18"/>
        <v>0</v>
      </c>
      <c r="F82" s="27">
        <v>0</v>
      </c>
      <c r="G82" s="27">
        <v>0</v>
      </c>
      <c r="H82" s="27">
        <f t="shared" si="19"/>
        <v>0</v>
      </c>
    </row>
    <row r="83" spans="1:8" x14ac:dyDescent="0.2">
      <c r="A83" s="25"/>
      <c r="B83" s="26" t="s">
        <v>86</v>
      </c>
      <c r="C83" s="27">
        <v>0</v>
      </c>
      <c r="D83" s="27">
        <v>0</v>
      </c>
      <c r="E83" s="27">
        <f t="shared" si="18"/>
        <v>0</v>
      </c>
      <c r="F83" s="27">
        <v>0</v>
      </c>
      <c r="G83" s="27">
        <v>0</v>
      </c>
      <c r="H83" s="27">
        <f t="shared" si="19"/>
        <v>0</v>
      </c>
    </row>
    <row r="84" spans="1:8" ht="12.75" thickBot="1" x14ac:dyDescent="0.25">
      <c r="A84" s="28"/>
      <c r="B84" s="29"/>
      <c r="C84" s="30"/>
      <c r="D84" s="30"/>
      <c r="E84" s="30"/>
      <c r="F84" s="30"/>
      <c r="G84" s="30"/>
      <c r="H84" s="30"/>
    </row>
    <row r="85" spans="1:8" ht="12.75" thickBot="1" x14ac:dyDescent="0.25">
      <c r="A85" s="31"/>
    </row>
    <row r="86" spans="1:8" x14ac:dyDescent="0.2">
      <c r="A86" s="20"/>
      <c r="B86" s="21"/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</row>
    <row r="87" spans="1:8" x14ac:dyDescent="0.2">
      <c r="A87" s="23" t="s">
        <v>87</v>
      </c>
      <c r="B87" s="24"/>
      <c r="C87" s="33"/>
      <c r="D87" s="33"/>
      <c r="E87" s="33"/>
      <c r="F87" s="33"/>
      <c r="G87" s="33"/>
      <c r="H87" s="33"/>
    </row>
    <row r="88" spans="1:8" x14ac:dyDescent="0.2">
      <c r="A88" s="34" t="s">
        <v>14</v>
      </c>
      <c r="B88" s="35"/>
      <c r="C88" s="36">
        <v>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</row>
    <row r="89" spans="1:8" x14ac:dyDescent="0.2">
      <c r="A89" s="25"/>
      <c r="B89" s="26" t="s">
        <v>15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</row>
    <row r="90" spans="1:8" x14ac:dyDescent="0.2">
      <c r="A90" s="25"/>
      <c r="B90" s="26" t="s">
        <v>16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7">
        <v>0</v>
      </c>
    </row>
    <row r="91" spans="1:8" x14ac:dyDescent="0.2">
      <c r="A91" s="25"/>
      <c r="B91" s="26" t="s">
        <v>17</v>
      </c>
      <c r="C91" s="36">
        <v>0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</row>
    <row r="92" spans="1:8" x14ac:dyDescent="0.2">
      <c r="A92" s="25"/>
      <c r="B92" s="26" t="s">
        <v>18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7">
        <v>0</v>
      </c>
    </row>
    <row r="93" spans="1:8" x14ac:dyDescent="0.2">
      <c r="A93" s="25"/>
      <c r="B93" s="26" t="s">
        <v>19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</row>
    <row r="94" spans="1:8" x14ac:dyDescent="0.2">
      <c r="A94" s="25"/>
      <c r="B94" s="26" t="s">
        <v>20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</row>
    <row r="95" spans="1:8" x14ac:dyDescent="0.2">
      <c r="A95" s="25"/>
      <c r="B95" s="26" t="s">
        <v>21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</row>
    <row r="96" spans="1:8" x14ac:dyDescent="0.2">
      <c r="A96" s="34" t="s">
        <v>22</v>
      </c>
      <c r="B96" s="35"/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</row>
    <row r="97" spans="1:8" x14ac:dyDescent="0.2">
      <c r="A97" s="25"/>
      <c r="B97" s="26" t="s">
        <v>23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7">
        <v>0</v>
      </c>
    </row>
    <row r="98" spans="1:8" x14ac:dyDescent="0.2">
      <c r="A98" s="25"/>
      <c r="B98" s="26" t="s">
        <v>24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</row>
    <row r="99" spans="1:8" x14ac:dyDescent="0.2">
      <c r="A99" s="25"/>
      <c r="B99" s="26" t="s">
        <v>25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7">
        <v>0</v>
      </c>
    </row>
    <row r="100" spans="1:8" x14ac:dyDescent="0.2">
      <c r="A100" s="25"/>
      <c r="B100" s="26" t="s">
        <v>26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7">
        <v>0</v>
      </c>
    </row>
    <row r="101" spans="1:8" x14ac:dyDescent="0.2">
      <c r="A101" s="25"/>
      <c r="B101" s="26" t="s">
        <v>27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7">
        <v>0</v>
      </c>
    </row>
    <row r="102" spans="1:8" x14ac:dyDescent="0.2">
      <c r="A102" s="25"/>
      <c r="B102" s="26" t="s">
        <v>28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7">
        <v>0</v>
      </c>
    </row>
    <row r="103" spans="1:8" x14ac:dyDescent="0.2">
      <c r="A103" s="25"/>
      <c r="B103" s="26" t="s">
        <v>29</v>
      </c>
      <c r="C103" s="36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0</v>
      </c>
    </row>
    <row r="104" spans="1:8" x14ac:dyDescent="0.2">
      <c r="A104" s="25"/>
      <c r="B104" s="26" t="s">
        <v>30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</row>
    <row r="105" spans="1:8" x14ac:dyDescent="0.2">
      <c r="A105" s="25"/>
      <c r="B105" s="26" t="s">
        <v>31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</row>
    <row r="106" spans="1:8" x14ac:dyDescent="0.2">
      <c r="A106" s="34" t="s">
        <v>32</v>
      </c>
      <c r="B106" s="35"/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7">
        <v>0</v>
      </c>
    </row>
    <row r="107" spans="1:8" x14ac:dyDescent="0.2">
      <c r="A107" s="25"/>
      <c r="B107" s="26" t="s">
        <v>33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7">
        <v>0</v>
      </c>
    </row>
    <row r="108" spans="1:8" x14ac:dyDescent="0.2">
      <c r="A108" s="25"/>
      <c r="B108" s="26" t="s">
        <v>34</v>
      </c>
      <c r="C108" s="36">
        <v>0</v>
      </c>
      <c r="D108" s="37">
        <v>0</v>
      </c>
      <c r="E108" s="37">
        <v>0</v>
      </c>
      <c r="F108" s="37">
        <v>0</v>
      </c>
      <c r="G108" s="37">
        <v>0</v>
      </c>
      <c r="H108" s="37">
        <v>0</v>
      </c>
    </row>
    <row r="109" spans="1:8" x14ac:dyDescent="0.2">
      <c r="A109" s="25"/>
      <c r="B109" s="26" t="s">
        <v>35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7">
        <v>0</v>
      </c>
    </row>
    <row r="110" spans="1:8" x14ac:dyDescent="0.2">
      <c r="A110" s="25"/>
      <c r="B110" s="26" t="s">
        <v>36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7">
        <v>0</v>
      </c>
    </row>
    <row r="111" spans="1:8" x14ac:dyDescent="0.2">
      <c r="A111" s="25"/>
      <c r="B111" s="26" t="s">
        <v>37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</row>
    <row r="112" spans="1:8" x14ac:dyDescent="0.2">
      <c r="A112" s="25"/>
      <c r="B112" s="26" t="s">
        <v>38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7">
        <v>0</v>
      </c>
    </row>
    <row r="113" spans="1:8" x14ac:dyDescent="0.2">
      <c r="A113" s="25"/>
      <c r="B113" s="26" t="s">
        <v>39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7">
        <v>0</v>
      </c>
    </row>
    <row r="114" spans="1:8" x14ac:dyDescent="0.2">
      <c r="A114" s="25"/>
      <c r="B114" s="26" t="s">
        <v>40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7">
        <v>0</v>
      </c>
    </row>
    <row r="115" spans="1:8" x14ac:dyDescent="0.2">
      <c r="A115" s="25"/>
      <c r="B115" s="26" t="s">
        <v>41</v>
      </c>
      <c r="C115" s="36">
        <v>0</v>
      </c>
      <c r="D115" s="37">
        <v>0</v>
      </c>
      <c r="E115" s="37">
        <v>0</v>
      </c>
      <c r="F115" s="37">
        <v>0</v>
      </c>
      <c r="G115" s="37">
        <v>0</v>
      </c>
      <c r="H115" s="37">
        <v>0</v>
      </c>
    </row>
    <row r="116" spans="1:8" x14ac:dyDescent="0.2">
      <c r="A116" s="34" t="s">
        <v>42</v>
      </c>
      <c r="B116" s="35"/>
      <c r="C116" s="36">
        <v>0</v>
      </c>
      <c r="D116" s="37">
        <v>0</v>
      </c>
      <c r="E116" s="37">
        <v>0</v>
      </c>
      <c r="F116" s="37">
        <v>0</v>
      </c>
      <c r="G116" s="37">
        <v>0</v>
      </c>
      <c r="H116" s="37">
        <v>0</v>
      </c>
    </row>
    <row r="117" spans="1:8" x14ac:dyDescent="0.2">
      <c r="A117" s="25"/>
      <c r="B117" s="26" t="s">
        <v>43</v>
      </c>
      <c r="C117" s="36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</row>
    <row r="118" spans="1:8" x14ac:dyDescent="0.2">
      <c r="A118" s="25"/>
      <c r="B118" s="26" t="s">
        <v>44</v>
      </c>
      <c r="C118" s="36">
        <v>0</v>
      </c>
      <c r="D118" s="37">
        <v>0</v>
      </c>
      <c r="E118" s="37">
        <v>0</v>
      </c>
      <c r="F118" s="37">
        <v>0</v>
      </c>
      <c r="G118" s="37">
        <v>0</v>
      </c>
      <c r="H118" s="37">
        <v>0</v>
      </c>
    </row>
    <row r="119" spans="1:8" x14ac:dyDescent="0.2">
      <c r="A119" s="25"/>
      <c r="B119" s="26" t="s">
        <v>45</v>
      </c>
      <c r="C119" s="36">
        <v>0</v>
      </c>
      <c r="D119" s="37">
        <v>0</v>
      </c>
      <c r="E119" s="37">
        <v>0</v>
      </c>
      <c r="F119" s="37">
        <v>0</v>
      </c>
      <c r="G119" s="37">
        <v>0</v>
      </c>
      <c r="H119" s="37">
        <v>0</v>
      </c>
    </row>
    <row r="120" spans="1:8" x14ac:dyDescent="0.2">
      <c r="A120" s="25"/>
      <c r="B120" s="26" t="s">
        <v>46</v>
      </c>
      <c r="C120" s="36">
        <v>0</v>
      </c>
      <c r="D120" s="37">
        <v>0</v>
      </c>
      <c r="E120" s="37">
        <v>0</v>
      </c>
      <c r="F120" s="37">
        <v>0</v>
      </c>
      <c r="G120" s="37">
        <v>0</v>
      </c>
      <c r="H120" s="37">
        <v>0</v>
      </c>
    </row>
    <row r="121" spans="1:8" x14ac:dyDescent="0.2">
      <c r="A121" s="25"/>
      <c r="B121" s="26" t="s">
        <v>47</v>
      </c>
      <c r="C121" s="36">
        <v>0</v>
      </c>
      <c r="D121" s="37">
        <v>0</v>
      </c>
      <c r="E121" s="37">
        <v>0</v>
      </c>
      <c r="F121" s="37">
        <v>0</v>
      </c>
      <c r="G121" s="37">
        <v>0</v>
      </c>
      <c r="H121" s="37">
        <v>0</v>
      </c>
    </row>
    <row r="122" spans="1:8" x14ac:dyDescent="0.2">
      <c r="A122" s="25"/>
      <c r="B122" s="26" t="s">
        <v>48</v>
      </c>
      <c r="C122" s="36">
        <v>0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</row>
    <row r="123" spans="1:8" x14ac:dyDescent="0.2">
      <c r="A123" s="25"/>
      <c r="B123" s="26" t="s">
        <v>49</v>
      </c>
      <c r="C123" s="36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</row>
    <row r="124" spans="1:8" x14ac:dyDescent="0.2">
      <c r="A124" s="25"/>
      <c r="B124" s="26" t="s">
        <v>50</v>
      </c>
      <c r="C124" s="36">
        <v>0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</row>
    <row r="125" spans="1:8" x14ac:dyDescent="0.2">
      <c r="A125" s="25"/>
      <c r="B125" s="26" t="s">
        <v>51</v>
      </c>
      <c r="C125" s="36">
        <v>0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</row>
    <row r="126" spans="1:8" x14ac:dyDescent="0.2">
      <c r="A126" s="34" t="s">
        <v>52</v>
      </c>
      <c r="B126" s="35"/>
      <c r="C126" s="36">
        <v>0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</row>
    <row r="127" spans="1:8" x14ac:dyDescent="0.2">
      <c r="A127" s="25"/>
      <c r="B127" s="26" t="s">
        <v>53</v>
      </c>
      <c r="C127" s="36">
        <v>0</v>
      </c>
      <c r="D127" s="37">
        <v>0</v>
      </c>
      <c r="E127" s="37">
        <v>0</v>
      </c>
      <c r="F127" s="37">
        <v>0</v>
      </c>
      <c r="G127" s="37">
        <v>0</v>
      </c>
      <c r="H127" s="37">
        <v>0</v>
      </c>
    </row>
    <row r="128" spans="1:8" x14ac:dyDescent="0.2">
      <c r="A128" s="25"/>
      <c r="B128" s="26" t="s">
        <v>54</v>
      </c>
      <c r="C128" s="36">
        <v>0</v>
      </c>
      <c r="D128" s="37">
        <v>0</v>
      </c>
      <c r="E128" s="37">
        <v>0</v>
      </c>
      <c r="F128" s="37">
        <v>0</v>
      </c>
      <c r="G128" s="37">
        <v>0</v>
      </c>
      <c r="H128" s="37">
        <v>0</v>
      </c>
    </row>
    <row r="129" spans="1:8" x14ac:dyDescent="0.2">
      <c r="A129" s="25"/>
      <c r="B129" s="26" t="s">
        <v>55</v>
      </c>
      <c r="C129" s="36">
        <v>0</v>
      </c>
      <c r="D129" s="37">
        <v>0</v>
      </c>
      <c r="E129" s="37">
        <v>0</v>
      </c>
      <c r="F129" s="37">
        <v>0</v>
      </c>
      <c r="G129" s="37">
        <v>0</v>
      </c>
      <c r="H129" s="37">
        <v>0</v>
      </c>
    </row>
    <row r="130" spans="1:8" x14ac:dyDescent="0.2">
      <c r="A130" s="25"/>
      <c r="B130" s="26" t="s">
        <v>56</v>
      </c>
      <c r="C130" s="36">
        <v>0</v>
      </c>
      <c r="D130" s="37">
        <v>0</v>
      </c>
      <c r="E130" s="37">
        <v>0</v>
      </c>
      <c r="F130" s="37">
        <v>0</v>
      </c>
      <c r="G130" s="37">
        <v>0</v>
      </c>
      <c r="H130" s="37">
        <v>0</v>
      </c>
    </row>
    <row r="131" spans="1:8" x14ac:dyDescent="0.2">
      <c r="A131" s="25"/>
      <c r="B131" s="26" t="s">
        <v>57</v>
      </c>
      <c r="C131" s="36">
        <v>0</v>
      </c>
      <c r="D131" s="37">
        <v>0</v>
      </c>
      <c r="E131" s="37">
        <v>0</v>
      </c>
      <c r="F131" s="37">
        <v>0</v>
      </c>
      <c r="G131" s="37">
        <v>0</v>
      </c>
      <c r="H131" s="37">
        <v>0</v>
      </c>
    </row>
    <row r="132" spans="1:8" x14ac:dyDescent="0.2">
      <c r="A132" s="25"/>
      <c r="B132" s="26" t="s">
        <v>58</v>
      </c>
      <c r="C132" s="36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</row>
    <row r="133" spans="1:8" x14ac:dyDescent="0.2">
      <c r="A133" s="25"/>
      <c r="B133" s="26" t="s">
        <v>59</v>
      </c>
      <c r="C133" s="36">
        <v>0</v>
      </c>
      <c r="D133" s="37">
        <v>0</v>
      </c>
      <c r="E133" s="37">
        <v>0</v>
      </c>
      <c r="F133" s="37">
        <v>0</v>
      </c>
      <c r="G133" s="37">
        <v>0</v>
      </c>
      <c r="H133" s="37">
        <v>0</v>
      </c>
    </row>
    <row r="134" spans="1:8" x14ac:dyDescent="0.2">
      <c r="A134" s="25"/>
      <c r="B134" s="26" t="s">
        <v>60</v>
      </c>
      <c r="C134" s="36">
        <v>0</v>
      </c>
      <c r="D134" s="37">
        <v>0</v>
      </c>
      <c r="E134" s="37">
        <v>0</v>
      </c>
      <c r="F134" s="37">
        <v>0</v>
      </c>
      <c r="G134" s="37">
        <v>0</v>
      </c>
      <c r="H134" s="37">
        <v>0</v>
      </c>
    </row>
    <row r="135" spans="1:8" x14ac:dyDescent="0.2">
      <c r="A135" s="25"/>
      <c r="B135" s="26" t="s">
        <v>61</v>
      </c>
      <c r="C135" s="36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0</v>
      </c>
    </row>
    <row r="136" spans="1:8" x14ac:dyDescent="0.2">
      <c r="A136" s="34" t="s">
        <v>62</v>
      </c>
      <c r="B136" s="35"/>
      <c r="C136" s="36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</row>
    <row r="137" spans="1:8" x14ac:dyDescent="0.2">
      <c r="A137" s="25"/>
      <c r="B137" s="26" t="s">
        <v>63</v>
      </c>
      <c r="C137" s="36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</row>
    <row r="138" spans="1:8" x14ac:dyDescent="0.2">
      <c r="A138" s="25"/>
      <c r="B138" s="26" t="s">
        <v>64</v>
      </c>
      <c r="C138" s="36">
        <v>0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</row>
    <row r="139" spans="1:8" x14ac:dyDescent="0.2">
      <c r="A139" s="25"/>
      <c r="B139" s="26" t="s">
        <v>65</v>
      </c>
      <c r="C139" s="36">
        <v>0</v>
      </c>
      <c r="D139" s="37">
        <v>0</v>
      </c>
      <c r="E139" s="37">
        <v>0</v>
      </c>
      <c r="F139" s="37">
        <v>0</v>
      </c>
      <c r="G139" s="37">
        <v>0</v>
      </c>
      <c r="H139" s="37">
        <v>0</v>
      </c>
    </row>
    <row r="140" spans="1:8" x14ac:dyDescent="0.2">
      <c r="A140" s="34" t="s">
        <v>66</v>
      </c>
      <c r="B140" s="35"/>
      <c r="C140" s="36">
        <v>0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</row>
    <row r="141" spans="1:8" x14ac:dyDescent="0.2">
      <c r="A141" s="25"/>
      <c r="B141" s="26" t="s">
        <v>67</v>
      </c>
      <c r="C141" s="36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</row>
    <row r="142" spans="1:8" x14ac:dyDescent="0.2">
      <c r="A142" s="25"/>
      <c r="B142" s="26" t="s">
        <v>68</v>
      </c>
      <c r="C142" s="36">
        <v>0</v>
      </c>
      <c r="D142" s="37">
        <v>0</v>
      </c>
      <c r="E142" s="37">
        <v>0</v>
      </c>
      <c r="F142" s="37">
        <v>0</v>
      </c>
      <c r="G142" s="37">
        <v>0</v>
      </c>
      <c r="H142" s="37">
        <v>0</v>
      </c>
    </row>
    <row r="143" spans="1:8" x14ac:dyDescent="0.2">
      <c r="A143" s="25"/>
      <c r="B143" s="26" t="s">
        <v>69</v>
      </c>
      <c r="C143" s="36">
        <v>0</v>
      </c>
      <c r="D143" s="37">
        <v>0</v>
      </c>
      <c r="E143" s="37">
        <v>0</v>
      </c>
      <c r="F143" s="37">
        <v>0</v>
      </c>
      <c r="G143" s="37">
        <v>0</v>
      </c>
      <c r="H143" s="37">
        <v>0</v>
      </c>
    </row>
    <row r="144" spans="1:8" x14ac:dyDescent="0.2">
      <c r="A144" s="25"/>
      <c r="B144" s="26" t="s">
        <v>70</v>
      </c>
      <c r="C144" s="36">
        <v>0</v>
      </c>
      <c r="D144" s="37">
        <v>0</v>
      </c>
      <c r="E144" s="37">
        <v>0</v>
      </c>
      <c r="F144" s="37">
        <v>0</v>
      </c>
      <c r="G144" s="37">
        <v>0</v>
      </c>
      <c r="H144" s="37">
        <v>0</v>
      </c>
    </row>
    <row r="145" spans="1:8" x14ac:dyDescent="0.2">
      <c r="A145" s="25"/>
      <c r="B145" s="26" t="s">
        <v>71</v>
      </c>
      <c r="C145" s="36">
        <v>0</v>
      </c>
      <c r="D145" s="37">
        <v>0</v>
      </c>
      <c r="E145" s="37">
        <v>0</v>
      </c>
      <c r="F145" s="37">
        <v>0</v>
      </c>
      <c r="G145" s="37">
        <v>0</v>
      </c>
      <c r="H145" s="37">
        <v>0</v>
      </c>
    </row>
    <row r="146" spans="1:8" x14ac:dyDescent="0.2">
      <c r="A146" s="25"/>
      <c r="B146" s="26" t="s">
        <v>72</v>
      </c>
      <c r="C146" s="36">
        <v>0</v>
      </c>
      <c r="D146" s="37">
        <v>0</v>
      </c>
      <c r="E146" s="37">
        <v>0</v>
      </c>
      <c r="F146" s="37">
        <v>0</v>
      </c>
      <c r="G146" s="37">
        <v>0</v>
      </c>
      <c r="H146" s="37">
        <v>0</v>
      </c>
    </row>
    <row r="147" spans="1:8" x14ac:dyDescent="0.2">
      <c r="A147" s="25"/>
      <c r="B147" s="26" t="s">
        <v>73</v>
      </c>
      <c r="C147" s="36"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</row>
    <row r="148" spans="1:8" x14ac:dyDescent="0.2">
      <c r="A148" s="25"/>
      <c r="B148" s="26" t="s">
        <v>74</v>
      </c>
      <c r="C148" s="36">
        <v>0</v>
      </c>
      <c r="D148" s="37">
        <v>0</v>
      </c>
      <c r="E148" s="37">
        <v>0</v>
      </c>
      <c r="F148" s="37">
        <v>0</v>
      </c>
      <c r="G148" s="37">
        <v>0</v>
      </c>
      <c r="H148" s="37">
        <v>0</v>
      </c>
    </row>
    <row r="149" spans="1:8" x14ac:dyDescent="0.2">
      <c r="A149" s="34" t="s">
        <v>75</v>
      </c>
      <c r="B149" s="35"/>
      <c r="C149" s="36">
        <v>0</v>
      </c>
      <c r="D149" s="37">
        <v>0</v>
      </c>
      <c r="E149" s="37">
        <v>0</v>
      </c>
      <c r="F149" s="37">
        <v>0</v>
      </c>
      <c r="G149" s="37">
        <v>0</v>
      </c>
      <c r="H149" s="37">
        <v>0</v>
      </c>
    </row>
    <row r="150" spans="1:8" x14ac:dyDescent="0.2">
      <c r="A150" s="25"/>
      <c r="B150" s="26" t="s">
        <v>76</v>
      </c>
      <c r="C150" s="36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</row>
    <row r="151" spans="1:8" x14ac:dyDescent="0.2">
      <c r="A151" s="25"/>
      <c r="B151" s="26" t="s">
        <v>77</v>
      </c>
      <c r="C151" s="36">
        <v>0</v>
      </c>
      <c r="D151" s="37">
        <v>0</v>
      </c>
      <c r="E151" s="37">
        <v>0</v>
      </c>
      <c r="F151" s="37">
        <v>0</v>
      </c>
      <c r="G151" s="37">
        <v>0</v>
      </c>
      <c r="H151" s="37">
        <v>0</v>
      </c>
    </row>
    <row r="152" spans="1:8" x14ac:dyDescent="0.2">
      <c r="A152" s="25"/>
      <c r="B152" s="26" t="s">
        <v>78</v>
      </c>
      <c r="C152" s="36">
        <v>0</v>
      </c>
      <c r="D152" s="37">
        <v>0</v>
      </c>
      <c r="E152" s="37">
        <v>0</v>
      </c>
      <c r="F152" s="37">
        <v>0</v>
      </c>
      <c r="G152" s="37">
        <v>0</v>
      </c>
      <c r="H152" s="37">
        <v>0</v>
      </c>
    </row>
    <row r="153" spans="1:8" x14ac:dyDescent="0.2">
      <c r="A153" s="34" t="s">
        <v>79</v>
      </c>
      <c r="B153" s="35"/>
      <c r="C153" s="36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</row>
    <row r="154" spans="1:8" x14ac:dyDescent="0.2">
      <c r="A154" s="25"/>
      <c r="B154" s="26" t="s">
        <v>80</v>
      </c>
      <c r="C154" s="36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</row>
    <row r="155" spans="1:8" x14ac:dyDescent="0.2">
      <c r="A155" s="25"/>
      <c r="B155" s="26" t="s">
        <v>81</v>
      </c>
      <c r="C155" s="36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</row>
    <row r="156" spans="1:8" x14ac:dyDescent="0.2">
      <c r="A156" s="25"/>
      <c r="B156" s="26" t="s">
        <v>82</v>
      </c>
      <c r="C156" s="36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</row>
    <row r="157" spans="1:8" x14ac:dyDescent="0.2">
      <c r="A157" s="25"/>
      <c r="B157" s="26" t="s">
        <v>83</v>
      </c>
      <c r="C157" s="36">
        <v>0</v>
      </c>
      <c r="D157" s="37">
        <v>0</v>
      </c>
      <c r="E157" s="37">
        <v>0</v>
      </c>
      <c r="F157" s="37">
        <v>0</v>
      </c>
      <c r="G157" s="37">
        <v>0</v>
      </c>
      <c r="H157" s="37">
        <v>0</v>
      </c>
    </row>
    <row r="158" spans="1:8" x14ac:dyDescent="0.2">
      <c r="A158" s="25"/>
      <c r="B158" s="26" t="s">
        <v>84</v>
      </c>
      <c r="C158" s="36">
        <v>0</v>
      </c>
      <c r="D158" s="37">
        <v>0</v>
      </c>
      <c r="E158" s="37">
        <v>0</v>
      </c>
      <c r="F158" s="37">
        <v>0</v>
      </c>
      <c r="G158" s="37">
        <v>0</v>
      </c>
      <c r="H158" s="37">
        <v>0</v>
      </c>
    </row>
    <row r="159" spans="1:8" x14ac:dyDescent="0.2">
      <c r="A159" s="25"/>
      <c r="B159" s="26" t="s">
        <v>85</v>
      </c>
      <c r="C159" s="36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</row>
    <row r="160" spans="1:8" x14ac:dyDescent="0.2">
      <c r="A160" s="25"/>
      <c r="B160" s="26" t="s">
        <v>86</v>
      </c>
      <c r="C160" s="36">
        <v>0</v>
      </c>
      <c r="D160" s="37">
        <v>0</v>
      </c>
      <c r="E160" s="37">
        <v>0</v>
      </c>
      <c r="F160" s="37">
        <v>0</v>
      </c>
      <c r="G160" s="37">
        <v>0</v>
      </c>
      <c r="H160" s="37">
        <v>0</v>
      </c>
    </row>
    <row r="161" spans="1:8" x14ac:dyDescent="0.2">
      <c r="A161" s="25"/>
      <c r="B161" s="26"/>
      <c r="C161" s="38"/>
      <c r="D161" s="39"/>
      <c r="E161" s="39"/>
      <c r="F161" s="39"/>
      <c r="G161" s="39"/>
      <c r="H161" s="39"/>
    </row>
    <row r="162" spans="1:8" x14ac:dyDescent="0.2">
      <c r="A162" s="23" t="s">
        <v>88</v>
      </c>
      <c r="B162" s="24"/>
      <c r="C162" s="22">
        <f>C86+C10</f>
        <v>1184806100</v>
      </c>
      <c r="D162" s="22">
        <f t="shared" ref="D162:H162" si="20">D86+D10</f>
        <v>25578176.48</v>
      </c>
      <c r="E162" s="22">
        <f t="shared" si="20"/>
        <v>1210384276.48</v>
      </c>
      <c r="F162" s="22">
        <f t="shared" si="20"/>
        <v>808276589.00000012</v>
      </c>
      <c r="G162" s="22">
        <f t="shared" si="20"/>
        <v>804581929.89000034</v>
      </c>
      <c r="H162" s="22">
        <f t="shared" si="20"/>
        <v>402107687.48000002</v>
      </c>
    </row>
    <row r="163" spans="1:8" ht="12.75" thickBot="1" x14ac:dyDescent="0.25">
      <c r="A163" s="40"/>
      <c r="B163" s="41"/>
      <c r="C163" s="42"/>
      <c r="D163" s="43"/>
      <c r="E163" s="43"/>
      <c r="F163" s="43"/>
      <c r="G163" s="43"/>
      <c r="H163" s="43"/>
    </row>
    <row r="164" spans="1:8" x14ac:dyDescent="0.2">
      <c r="A164" s="44"/>
    </row>
  </sheetData>
  <mergeCells count="38">
    <mergeCell ref="A126:B126"/>
    <mergeCell ref="A136:B136"/>
    <mergeCell ref="A140:B140"/>
    <mergeCell ref="A149:B149"/>
    <mergeCell ref="A153:B153"/>
    <mergeCell ref="A162:B162"/>
    <mergeCell ref="H86:H87"/>
    <mergeCell ref="A87:B87"/>
    <mergeCell ref="A88:B88"/>
    <mergeCell ref="A96:B96"/>
    <mergeCell ref="A106:B106"/>
    <mergeCell ref="A116:B116"/>
    <mergeCell ref="A86:B86"/>
    <mergeCell ref="C86:C87"/>
    <mergeCell ref="D86:D87"/>
    <mergeCell ref="E86:E87"/>
    <mergeCell ref="F86:F87"/>
    <mergeCell ref="G86:G87"/>
    <mergeCell ref="A49:B49"/>
    <mergeCell ref="A59:B59"/>
    <mergeCell ref="A63:B63"/>
    <mergeCell ref="A72:B72"/>
    <mergeCell ref="A76:B76"/>
    <mergeCell ref="A84:B84"/>
    <mergeCell ref="A9:B9"/>
    <mergeCell ref="A10:B10"/>
    <mergeCell ref="A11:B11"/>
    <mergeCell ref="A19:B19"/>
    <mergeCell ref="A29:B29"/>
    <mergeCell ref="A39:B39"/>
    <mergeCell ref="A2:H2"/>
    <mergeCell ref="A3:H3"/>
    <mergeCell ref="A4:H4"/>
    <mergeCell ref="A5:H5"/>
    <mergeCell ref="A6:H6"/>
    <mergeCell ref="A7:B8"/>
    <mergeCell ref="C7:G7"/>
    <mergeCell ref="H7:H8"/>
  </mergeCells>
  <pageMargins left="0.51181102362204722" right="0.39370078740157483" top="0.74803149606299213" bottom="0.74803149606299213" header="0.31496062992125984" footer="0.31496062992125984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</vt:lpstr>
      <vt:lpstr>FORMATO_6a!Área_de_impresión</vt:lpstr>
      <vt:lpstr>FORMATO_6a!Títulos_a_imprimir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2022-10-28T18:34:00Z</dcterms:created>
  <dcterms:modified xsi:type="dcterms:W3CDTF">2022-10-28T18:40:48Z</dcterms:modified>
</cp:coreProperties>
</file>