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6a" sheetId="1" r:id="rId1"/>
  </sheets>
  <definedNames>
    <definedName name="_xlnm.Print_Area" localSheetId="0">FORMATO_6a!$A$10:$H$181</definedName>
    <definedName name="_xlnm.Print_Titles" localSheetId="0">FORMATO_6a!$1:$9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H82" i="1"/>
  <c r="H81" i="1"/>
  <c r="H80" i="1"/>
  <c r="H79" i="1"/>
  <c r="H78" i="1"/>
  <c r="H77" i="1"/>
  <c r="H75" i="1"/>
  <c r="H74" i="1"/>
  <c r="H73" i="1"/>
  <c r="H71" i="1"/>
  <c r="H70" i="1"/>
  <c r="H69" i="1"/>
  <c r="H67" i="1"/>
  <c r="H66" i="1"/>
  <c r="H65" i="1"/>
  <c r="H64" i="1"/>
  <c r="H62" i="1"/>
  <c r="H61" i="1"/>
  <c r="H60" i="1"/>
  <c r="H59" i="1" s="1"/>
  <c r="H58" i="1"/>
  <c r="H57" i="1"/>
  <c r="H56" i="1"/>
  <c r="H55" i="1"/>
  <c r="H54" i="1"/>
  <c r="H53" i="1"/>
  <c r="H52" i="1"/>
  <c r="H51" i="1"/>
  <c r="H48" i="1"/>
  <c r="H47" i="1"/>
  <c r="H46" i="1"/>
  <c r="H45" i="1"/>
  <c r="H44" i="1"/>
  <c r="H43" i="1"/>
  <c r="H42" i="1"/>
  <c r="H41" i="1"/>
  <c r="H38" i="1"/>
  <c r="H37" i="1"/>
  <c r="H36" i="1"/>
  <c r="H35" i="1"/>
  <c r="H34" i="1"/>
  <c r="H33" i="1"/>
  <c r="H32" i="1"/>
  <c r="H31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D11" i="1"/>
  <c r="G11" i="1"/>
  <c r="F11" i="1"/>
  <c r="H20" i="1" l="1"/>
  <c r="H19" i="1" s="1"/>
  <c r="H68" i="1"/>
  <c r="H63" i="1" s="1"/>
  <c r="E11" i="1"/>
  <c r="H12" i="1"/>
  <c r="H11" i="1" s="1"/>
  <c r="D10" i="1"/>
  <c r="D162" i="1" s="1"/>
  <c r="H30" i="1"/>
  <c r="H29" i="1" s="1"/>
  <c r="H50" i="1"/>
  <c r="H49" i="1" s="1"/>
  <c r="G10" i="1"/>
  <c r="G162" i="1" s="1"/>
  <c r="H76" i="1"/>
  <c r="C11" i="1"/>
  <c r="F10" i="1"/>
  <c r="F162" i="1" s="1"/>
  <c r="C10" i="1" l="1"/>
  <c r="C162" i="1" s="1"/>
  <c r="E10" i="1"/>
  <c r="E162" i="1" s="1"/>
  <c r="H40" i="1"/>
  <c r="H39" i="1" s="1"/>
  <c r="H10" i="1" s="1"/>
  <c r="H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<sst xmlns="http://schemas.openxmlformats.org/spreadsheetml/2006/main" count="162" uniqueCount="89">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</sst>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8319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553200" y="268509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="110" zoomScaleNormal="110" workbookViewId="0">
      <selection activeCell="C14" sqref="C14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4.710937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4.7109375" style="1" bestFit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12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x14ac:dyDescent="0.2">
      <c r="A10" s="23" t="s">
        <v>13</v>
      </c>
      <c r="B10" s="24"/>
      <c r="C10" s="22">
        <f>C11+C19+C29+C39+C49+C59+C63+C72+C76</f>
        <v>1184806100</v>
      </c>
      <c r="D10" s="22">
        <f t="shared" ref="D10:G10" si="0">D11+D19+D29+D39+D49+D59+D63+D72+D76</f>
        <v>72107880.709999993</v>
      </c>
      <c r="E10" s="22">
        <f t="shared" si="0"/>
        <v>1256913980.71</v>
      </c>
      <c r="F10" s="22">
        <f t="shared" si="0"/>
        <v>1241545883.1299999</v>
      </c>
      <c r="G10" s="22">
        <f t="shared" si="0"/>
        <v>1212282461.4999998</v>
      </c>
      <c r="H10" s="22">
        <f>H11+H19+H29+H39+H49+H59+H63+H72+H76</f>
        <v>15368097.579999985</v>
      </c>
    </row>
    <row r="11" spans="1:8" x14ac:dyDescent="0.2">
      <c r="A11" s="23" t="s">
        <v>14</v>
      </c>
      <c r="B11" s="24"/>
      <c r="C11" s="22">
        <f>C12+C13+C14+C15+C16+C17+C18</f>
        <v>1084448000</v>
      </c>
      <c r="D11" s="22">
        <f t="shared" ref="D11:H11" si="1">D12+D13+D14+D15+D16+D17+D18</f>
        <v>44056341.259999998</v>
      </c>
      <c r="E11" s="22">
        <f t="shared" si="1"/>
        <v>1128504341.26</v>
      </c>
      <c r="F11" s="22">
        <f t="shared" si="1"/>
        <v>1124944440.75</v>
      </c>
      <c r="G11" s="22">
        <f t="shared" si="1"/>
        <v>1112249868.23</v>
      </c>
      <c r="H11" s="22">
        <f t="shared" si="1"/>
        <v>3559900.5099999933</v>
      </c>
    </row>
    <row r="12" spans="1:8" x14ac:dyDescent="0.2">
      <c r="A12" s="25"/>
      <c r="B12" s="26" t="s">
        <v>15</v>
      </c>
      <c r="C12" s="27">
        <v>453184715</v>
      </c>
      <c r="D12" s="27">
        <v>3507280.26</v>
      </c>
      <c r="E12" s="27">
        <v>456691995.25999999</v>
      </c>
      <c r="F12" s="27">
        <v>456675165.18000001</v>
      </c>
      <c r="G12" s="27">
        <v>456196049.67000002</v>
      </c>
      <c r="H12" s="27">
        <f>E12-F12</f>
        <v>16830.079999983311</v>
      </c>
    </row>
    <row r="13" spans="1:8" x14ac:dyDescent="0.2">
      <c r="A13" s="25"/>
      <c r="B13" s="26" t="s">
        <v>16</v>
      </c>
      <c r="C13" s="27">
        <v>3958346</v>
      </c>
      <c r="D13" s="27">
        <v>190800</v>
      </c>
      <c r="E13" s="27">
        <v>4149146</v>
      </c>
      <c r="F13" s="27">
        <v>4011648.45</v>
      </c>
      <c r="G13" s="27">
        <v>3983679.79</v>
      </c>
      <c r="H13" s="27">
        <f t="shared" ref="H13:H75" si="2">E13-F13</f>
        <v>137497.54999999981</v>
      </c>
    </row>
    <row r="14" spans="1:8" x14ac:dyDescent="0.2">
      <c r="A14" s="25"/>
      <c r="B14" s="26" t="s">
        <v>17</v>
      </c>
      <c r="C14" s="27">
        <v>323256373</v>
      </c>
      <c r="D14" s="27">
        <v>29183663.090000004</v>
      </c>
      <c r="E14" s="27">
        <v>352440036.09000003</v>
      </c>
      <c r="F14" s="27">
        <v>350839289.75999999</v>
      </c>
      <c r="G14" s="27">
        <v>348256369.75999999</v>
      </c>
      <c r="H14" s="27">
        <f t="shared" si="2"/>
        <v>1600746.3300000429</v>
      </c>
    </row>
    <row r="15" spans="1:8" x14ac:dyDescent="0.2">
      <c r="A15" s="25"/>
      <c r="B15" s="26" t="s">
        <v>18</v>
      </c>
      <c r="C15" s="27">
        <v>113969650</v>
      </c>
      <c r="D15" s="27">
        <v>7297810.7300000004</v>
      </c>
      <c r="E15" s="27">
        <v>121267460.73</v>
      </c>
      <c r="F15" s="27">
        <v>119755635.85000001</v>
      </c>
      <c r="G15" s="27">
        <v>110965257.88000001</v>
      </c>
      <c r="H15" s="27">
        <f t="shared" si="2"/>
        <v>1511824.8799999952</v>
      </c>
    </row>
    <row r="16" spans="1:8" x14ac:dyDescent="0.2">
      <c r="A16" s="25"/>
      <c r="B16" s="26" t="s">
        <v>19</v>
      </c>
      <c r="C16" s="27">
        <v>175636470</v>
      </c>
      <c r="D16" s="27">
        <v>8389803.8899999987</v>
      </c>
      <c r="E16" s="27">
        <v>184026273.88999999</v>
      </c>
      <c r="F16" s="27">
        <v>183733271.80000001</v>
      </c>
      <c r="G16" s="27">
        <v>182919081.41999999</v>
      </c>
      <c r="H16" s="27">
        <f t="shared" si="2"/>
        <v>293002.08999997377</v>
      </c>
    </row>
    <row r="17" spans="1:8" x14ac:dyDescent="0.2">
      <c r="A17" s="25"/>
      <c r="B17" s="26" t="s">
        <v>20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f t="shared" si="2"/>
        <v>0</v>
      </c>
    </row>
    <row r="18" spans="1:8" x14ac:dyDescent="0.2">
      <c r="A18" s="25"/>
      <c r="B18" s="26" t="s">
        <v>21</v>
      </c>
      <c r="C18" s="27">
        <v>14442446</v>
      </c>
      <c r="D18" s="27">
        <v>-4513016.71</v>
      </c>
      <c r="E18" s="27">
        <v>9929429.2899999991</v>
      </c>
      <c r="F18" s="27">
        <v>9929429.7100000009</v>
      </c>
      <c r="G18" s="27">
        <v>9929429.7100000009</v>
      </c>
      <c r="H18" s="27">
        <f t="shared" si="2"/>
        <v>-0.42000000178813934</v>
      </c>
    </row>
    <row r="19" spans="1:8" ht="12" customHeight="1" x14ac:dyDescent="0.2">
      <c r="A19" s="23" t="s">
        <v>22</v>
      </c>
      <c r="B19" s="24"/>
      <c r="C19" s="22">
        <v>23214941</v>
      </c>
      <c r="D19" s="22">
        <v>1980595.8399999999</v>
      </c>
      <c r="E19" s="22">
        <v>25195536.84</v>
      </c>
      <c r="F19" s="22">
        <v>24566343.539999999</v>
      </c>
      <c r="G19" s="22">
        <v>23649047.07</v>
      </c>
      <c r="H19" s="22">
        <f t="shared" ref="C19:H19" si="3">H20+H21+H22+H23+H24+H25+H26+H27+H28</f>
        <v>629193.30000000098</v>
      </c>
    </row>
    <row r="20" spans="1:8" x14ac:dyDescent="0.2">
      <c r="A20" s="25"/>
      <c r="B20" s="26" t="s">
        <v>23</v>
      </c>
      <c r="C20" s="27">
        <v>10325600</v>
      </c>
      <c r="D20" s="27">
        <v>352209.84</v>
      </c>
      <c r="E20" s="27">
        <v>10677809.84</v>
      </c>
      <c r="F20" s="27">
        <v>10597625.729999999</v>
      </c>
      <c r="G20" s="27">
        <v>10422392.18</v>
      </c>
      <c r="H20" s="27">
        <f t="shared" si="2"/>
        <v>80184.110000001267</v>
      </c>
    </row>
    <row r="21" spans="1:8" x14ac:dyDescent="0.2">
      <c r="A21" s="25"/>
      <c r="B21" s="26" t="s">
        <v>24</v>
      </c>
      <c r="C21" s="27">
        <v>321400</v>
      </c>
      <c r="D21" s="27">
        <v>50000</v>
      </c>
      <c r="E21" s="27">
        <v>371400</v>
      </c>
      <c r="F21" s="27">
        <v>366759.74</v>
      </c>
      <c r="G21" s="27">
        <v>309171.69</v>
      </c>
      <c r="H21" s="27">
        <f t="shared" si="2"/>
        <v>4640.2600000000093</v>
      </c>
    </row>
    <row r="22" spans="1:8" x14ac:dyDescent="0.2">
      <c r="A22" s="25"/>
      <c r="B22" s="26" t="s">
        <v>25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 t="shared" si="2"/>
        <v>0</v>
      </c>
    </row>
    <row r="23" spans="1:8" x14ac:dyDescent="0.2">
      <c r="A23" s="25"/>
      <c r="B23" s="26" t="s">
        <v>26</v>
      </c>
      <c r="C23" s="27">
        <v>1098272</v>
      </c>
      <c r="D23" s="27">
        <v>60184</v>
      </c>
      <c r="E23" s="27">
        <v>1158456</v>
      </c>
      <c r="F23" s="27">
        <v>1097585</v>
      </c>
      <c r="G23" s="27">
        <v>1074207.9100000001</v>
      </c>
      <c r="H23" s="27">
        <f>E23-F23</f>
        <v>60871</v>
      </c>
    </row>
    <row r="24" spans="1:8" x14ac:dyDescent="0.2">
      <c r="A24" s="25"/>
      <c r="B24" s="26" t="s">
        <v>27</v>
      </c>
      <c r="C24" s="27">
        <v>1201500</v>
      </c>
      <c r="D24" s="27">
        <v>-200000</v>
      </c>
      <c r="E24" s="27">
        <v>1001500</v>
      </c>
      <c r="F24" s="27">
        <v>989181.88</v>
      </c>
      <c r="G24" s="27">
        <v>912795.57000000007</v>
      </c>
      <c r="H24" s="27">
        <f t="shared" si="2"/>
        <v>12318.119999999995</v>
      </c>
    </row>
    <row r="25" spans="1:8" x14ac:dyDescent="0.2">
      <c r="A25" s="25"/>
      <c r="B25" s="26" t="s">
        <v>28</v>
      </c>
      <c r="C25" s="27">
        <v>7790300</v>
      </c>
      <c r="D25" s="27">
        <v>1858957</v>
      </c>
      <c r="E25" s="27">
        <v>9649257</v>
      </c>
      <c r="F25" s="27">
        <v>9223326.7400000002</v>
      </c>
      <c r="G25" s="27">
        <v>8871544.1100000013</v>
      </c>
      <c r="H25" s="27">
        <f t="shared" si="2"/>
        <v>425930.25999999978</v>
      </c>
    </row>
    <row r="26" spans="1:8" x14ac:dyDescent="0.2">
      <c r="A26" s="25"/>
      <c r="B26" s="26" t="s">
        <v>29</v>
      </c>
      <c r="C26" s="27">
        <v>472000</v>
      </c>
      <c r="D26" s="27">
        <v>-40000</v>
      </c>
      <c r="E26" s="27">
        <v>432000</v>
      </c>
      <c r="F26" s="27">
        <v>412143.08999999997</v>
      </c>
      <c r="G26" s="27">
        <v>395425.66000000003</v>
      </c>
      <c r="H26" s="27">
        <f t="shared" si="2"/>
        <v>19856.910000000033</v>
      </c>
    </row>
    <row r="27" spans="1:8" x14ac:dyDescent="0.2">
      <c r="A27" s="25"/>
      <c r="B27" s="26" t="s">
        <v>30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2"/>
        <v>0</v>
      </c>
    </row>
    <row r="28" spans="1:8" x14ac:dyDescent="0.2">
      <c r="A28" s="25"/>
      <c r="B28" s="26" t="s">
        <v>31</v>
      </c>
      <c r="C28" s="27">
        <v>2005869</v>
      </c>
      <c r="D28" s="27">
        <v>-100755</v>
      </c>
      <c r="E28" s="27">
        <v>1905114</v>
      </c>
      <c r="F28" s="27">
        <v>1879721.36</v>
      </c>
      <c r="G28" s="27">
        <v>1663509.95</v>
      </c>
      <c r="H28" s="27">
        <f t="shared" si="2"/>
        <v>25392.639999999898</v>
      </c>
    </row>
    <row r="29" spans="1:8" ht="12" customHeight="1" x14ac:dyDescent="0.2">
      <c r="A29" s="23" t="s">
        <v>32</v>
      </c>
      <c r="B29" s="24"/>
      <c r="C29" s="22">
        <v>56423602</v>
      </c>
      <c r="D29" s="22">
        <v>13997492.460000001</v>
      </c>
      <c r="E29" s="22">
        <v>70421094.459999993</v>
      </c>
      <c r="F29" s="22">
        <v>67015498.450000003</v>
      </c>
      <c r="G29" s="22">
        <v>58598756.859999992</v>
      </c>
      <c r="H29" s="22">
        <f t="shared" ref="C29:H29" si="4">H30+H31+H32+H33+H34+H35+H36+H37+H38</f>
        <v>3405596.0099999914</v>
      </c>
    </row>
    <row r="30" spans="1:8" x14ac:dyDescent="0.2">
      <c r="A30" s="25"/>
      <c r="B30" s="26" t="s">
        <v>33</v>
      </c>
      <c r="C30" s="27">
        <v>17826840</v>
      </c>
      <c r="D30" s="27">
        <v>3066165</v>
      </c>
      <c r="E30" s="27">
        <v>20893005</v>
      </c>
      <c r="F30" s="27">
        <v>19098329.680000003</v>
      </c>
      <c r="G30" s="27">
        <v>17449873.889999997</v>
      </c>
      <c r="H30" s="27">
        <f t="shared" si="2"/>
        <v>1794675.3199999966</v>
      </c>
    </row>
    <row r="31" spans="1:8" x14ac:dyDescent="0.2">
      <c r="A31" s="25"/>
      <c r="B31" s="26" t="s">
        <v>34</v>
      </c>
      <c r="C31" s="27">
        <v>9725000</v>
      </c>
      <c r="D31" s="27">
        <v>3166299.44</v>
      </c>
      <c r="E31" s="27">
        <v>12891299.439999999</v>
      </c>
      <c r="F31" s="27">
        <v>12815475.430000002</v>
      </c>
      <c r="G31" s="27">
        <v>13108615.590000002</v>
      </c>
      <c r="H31" s="27">
        <f t="shared" si="2"/>
        <v>75824.009999997914</v>
      </c>
    </row>
    <row r="32" spans="1:8" x14ac:dyDescent="0.2">
      <c r="A32" s="25"/>
      <c r="B32" s="26" t="s">
        <v>35</v>
      </c>
      <c r="C32" s="27">
        <v>11034900</v>
      </c>
      <c r="D32" s="27">
        <v>2090480.54</v>
      </c>
      <c r="E32" s="27">
        <v>13125380.539999999</v>
      </c>
      <c r="F32" s="27">
        <v>12870471.16</v>
      </c>
      <c r="G32" s="27">
        <v>8421367</v>
      </c>
      <c r="H32" s="27">
        <f t="shared" si="2"/>
        <v>254909.37999999896</v>
      </c>
    </row>
    <row r="33" spans="1:8" x14ac:dyDescent="0.2">
      <c r="A33" s="25"/>
      <c r="B33" s="26" t="s">
        <v>36</v>
      </c>
      <c r="C33" s="27">
        <v>1020000</v>
      </c>
      <c r="D33" s="27">
        <v>150000</v>
      </c>
      <c r="E33" s="27">
        <v>1170000</v>
      </c>
      <c r="F33" s="27">
        <v>1098502.05</v>
      </c>
      <c r="G33" s="27">
        <v>1098502.05</v>
      </c>
      <c r="H33" s="27">
        <f t="shared" si="2"/>
        <v>71497.949999999953</v>
      </c>
    </row>
    <row r="34" spans="1:8" x14ac:dyDescent="0.2">
      <c r="A34" s="25"/>
      <c r="B34" s="26" t="s">
        <v>37</v>
      </c>
      <c r="C34" s="27">
        <v>14768369</v>
      </c>
      <c r="D34" s="27">
        <v>4148547.4800000004</v>
      </c>
      <c r="E34" s="27">
        <v>18916916.48</v>
      </c>
      <c r="F34" s="27">
        <v>17979613.970000003</v>
      </c>
      <c r="G34" s="27">
        <v>15645248.58</v>
      </c>
      <c r="H34" s="27">
        <f t="shared" si="2"/>
        <v>937302.50999999791</v>
      </c>
    </row>
    <row r="35" spans="1:8" x14ac:dyDescent="0.2">
      <c r="A35" s="25"/>
      <c r="B35" s="26" t="s">
        <v>38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2"/>
        <v>0</v>
      </c>
    </row>
    <row r="36" spans="1:8" x14ac:dyDescent="0.2">
      <c r="A36" s="25"/>
      <c r="B36" s="26" t="s">
        <v>39</v>
      </c>
      <c r="C36" s="27">
        <v>1218493</v>
      </c>
      <c r="D36" s="27">
        <v>781000</v>
      </c>
      <c r="E36" s="27">
        <v>1999493</v>
      </c>
      <c r="F36" s="27">
        <v>1762625.8699999999</v>
      </c>
      <c r="G36" s="27">
        <v>1529633.5999999999</v>
      </c>
      <c r="H36" s="27">
        <f t="shared" si="2"/>
        <v>236867.13000000012</v>
      </c>
    </row>
    <row r="37" spans="1:8" x14ac:dyDescent="0.2">
      <c r="A37" s="25"/>
      <c r="B37" s="26" t="s">
        <v>40</v>
      </c>
      <c r="C37" s="27">
        <v>820000</v>
      </c>
      <c r="D37" s="27">
        <v>595000</v>
      </c>
      <c r="E37" s="27">
        <v>1415000</v>
      </c>
      <c r="F37" s="27">
        <v>1390480.29</v>
      </c>
      <c r="G37" s="27">
        <v>1345516.15</v>
      </c>
      <c r="H37" s="27">
        <f t="shared" si="2"/>
        <v>24519.709999999963</v>
      </c>
    </row>
    <row r="38" spans="1:8" x14ac:dyDescent="0.2">
      <c r="A38" s="25"/>
      <c r="B38" s="26" t="s">
        <v>41</v>
      </c>
      <c r="C38" s="27">
        <v>10000</v>
      </c>
      <c r="D38" s="27">
        <v>0</v>
      </c>
      <c r="E38" s="27">
        <v>10000</v>
      </c>
      <c r="F38" s="27">
        <v>0</v>
      </c>
      <c r="G38" s="27">
        <v>0</v>
      </c>
      <c r="H38" s="27">
        <f t="shared" si="2"/>
        <v>10000</v>
      </c>
    </row>
    <row r="39" spans="1:8" ht="12" customHeight="1" x14ac:dyDescent="0.2">
      <c r="A39" s="23" t="s">
        <v>42</v>
      </c>
      <c r="B39" s="24"/>
      <c r="C39" s="22">
        <v>60000</v>
      </c>
      <c r="D39" s="22">
        <v>7535896.9900000002</v>
      </c>
      <c r="E39" s="22">
        <v>7595896.9900000002</v>
      </c>
      <c r="F39" s="22">
        <v>81250</v>
      </c>
      <c r="G39" s="22">
        <v>81250</v>
      </c>
      <c r="H39" s="22">
        <f t="shared" ref="C39:H39" si="5">H40+H41+H42+H43+H44+H45+H46+H47+H48</f>
        <v>7514646.9900000002</v>
      </c>
    </row>
    <row r="40" spans="1:8" x14ac:dyDescent="0.2">
      <c r="A40" s="25"/>
      <c r="B40" s="26" t="s">
        <v>43</v>
      </c>
      <c r="C40" s="27">
        <v>0</v>
      </c>
      <c r="D40" s="27">
        <v>7510896.9900000002</v>
      </c>
      <c r="E40" s="27">
        <v>7510896.9900000002</v>
      </c>
      <c r="F40" s="27">
        <v>0</v>
      </c>
      <c r="G40" s="27">
        <v>0</v>
      </c>
      <c r="H40" s="27">
        <f t="shared" si="2"/>
        <v>7510896.9900000002</v>
      </c>
    </row>
    <row r="41" spans="1:8" x14ac:dyDescent="0.2">
      <c r="A41" s="25"/>
      <c r="B41" s="26" t="s">
        <v>44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f t="shared" si="2"/>
        <v>0</v>
      </c>
    </row>
    <row r="42" spans="1:8" x14ac:dyDescent="0.2">
      <c r="A42" s="25"/>
      <c r="B42" s="26" t="s">
        <v>45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f t="shared" si="2"/>
        <v>0</v>
      </c>
    </row>
    <row r="43" spans="1:8" x14ac:dyDescent="0.2">
      <c r="A43" s="25"/>
      <c r="B43" s="26" t="s">
        <v>46</v>
      </c>
      <c r="C43" s="27">
        <v>60000</v>
      </c>
      <c r="D43" s="27">
        <v>25000</v>
      </c>
      <c r="E43" s="27">
        <v>85000</v>
      </c>
      <c r="F43" s="27">
        <v>81250</v>
      </c>
      <c r="G43" s="27">
        <v>81250</v>
      </c>
      <c r="H43" s="27">
        <f t="shared" si="2"/>
        <v>3750</v>
      </c>
    </row>
    <row r="44" spans="1:8" x14ac:dyDescent="0.2">
      <c r="A44" s="25"/>
      <c r="B44" s="26" t="s">
        <v>47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f t="shared" si="2"/>
        <v>0</v>
      </c>
    </row>
    <row r="45" spans="1:8" x14ac:dyDescent="0.2">
      <c r="A45" s="25"/>
      <c r="B45" s="26" t="s">
        <v>48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f t="shared" si="2"/>
        <v>0</v>
      </c>
    </row>
    <row r="46" spans="1:8" x14ac:dyDescent="0.2">
      <c r="A46" s="25"/>
      <c r="B46" s="26" t="s">
        <v>49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f t="shared" si="2"/>
        <v>0</v>
      </c>
    </row>
    <row r="47" spans="1:8" x14ac:dyDescent="0.2">
      <c r="A47" s="25"/>
      <c r="B47" s="26" t="s">
        <v>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f t="shared" si="2"/>
        <v>0</v>
      </c>
    </row>
    <row r="48" spans="1:8" x14ac:dyDescent="0.2">
      <c r="A48" s="25"/>
      <c r="B48" s="26" t="s">
        <v>51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f t="shared" si="2"/>
        <v>0</v>
      </c>
    </row>
    <row r="49" spans="1:8" ht="12" customHeight="1" x14ac:dyDescent="0.2">
      <c r="A49" s="23" t="s">
        <v>52</v>
      </c>
      <c r="B49" s="24"/>
      <c r="C49" s="22">
        <v>10459557</v>
      </c>
      <c r="D49" s="22">
        <v>4537554.16</v>
      </c>
      <c r="E49" s="22">
        <v>14997111.16</v>
      </c>
      <c r="F49" s="22">
        <v>14740932.08</v>
      </c>
      <c r="G49" s="22">
        <v>9784170.120000001</v>
      </c>
      <c r="H49" s="22">
        <f t="shared" ref="C49:H49" si="6">SUM(H50:H58)</f>
        <v>256179.07999999987</v>
      </c>
    </row>
    <row r="50" spans="1:8" x14ac:dyDescent="0.2">
      <c r="A50" s="25"/>
      <c r="B50" s="26" t="s">
        <v>53</v>
      </c>
      <c r="C50" s="27">
        <v>1144802</v>
      </c>
      <c r="D50" s="27">
        <v>2637914</v>
      </c>
      <c r="E50" s="27">
        <v>3782716</v>
      </c>
      <c r="F50" s="27">
        <v>3595016.8100000005</v>
      </c>
      <c r="G50" s="27">
        <v>1199328.77</v>
      </c>
      <c r="H50" s="27">
        <f t="shared" si="2"/>
        <v>187699.18999999948</v>
      </c>
    </row>
    <row r="51" spans="1:8" x14ac:dyDescent="0.2">
      <c r="A51" s="25"/>
      <c r="B51" s="26" t="s">
        <v>54</v>
      </c>
      <c r="C51" s="27">
        <v>26187</v>
      </c>
      <c r="D51" s="27">
        <v>129692</v>
      </c>
      <c r="E51" s="27">
        <v>155879</v>
      </c>
      <c r="F51" s="27">
        <v>137779.78</v>
      </c>
      <c r="G51" s="27">
        <v>44151.12</v>
      </c>
      <c r="H51" s="27">
        <f t="shared" si="2"/>
        <v>18099.22</v>
      </c>
    </row>
    <row r="52" spans="1:8" x14ac:dyDescent="0.2">
      <c r="A52" s="25"/>
      <c r="B52" s="26" t="s">
        <v>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f t="shared" si="2"/>
        <v>0</v>
      </c>
    </row>
    <row r="53" spans="1:8" x14ac:dyDescent="0.2">
      <c r="A53" s="25"/>
      <c r="B53" s="26" t="s">
        <v>56</v>
      </c>
      <c r="C53" s="27">
        <v>7406100</v>
      </c>
      <c r="D53" s="27">
        <v>130000</v>
      </c>
      <c r="E53" s="27">
        <v>7536100</v>
      </c>
      <c r="F53" s="27">
        <v>7516400.4199999999</v>
      </c>
      <c r="G53" s="27">
        <v>7236500.4199999999</v>
      </c>
      <c r="H53" s="27">
        <f t="shared" si="2"/>
        <v>19699.580000000075</v>
      </c>
    </row>
    <row r="54" spans="1:8" x14ac:dyDescent="0.2">
      <c r="A54" s="25"/>
      <c r="B54" s="26" t="s">
        <v>57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f t="shared" si="2"/>
        <v>0</v>
      </c>
    </row>
    <row r="55" spans="1:8" x14ac:dyDescent="0.2">
      <c r="A55" s="25"/>
      <c r="B55" s="26" t="s">
        <v>58</v>
      </c>
      <c r="C55" s="27">
        <v>1882468</v>
      </c>
      <c r="D55" s="27">
        <v>439948.16000000003</v>
      </c>
      <c r="E55" s="27">
        <v>2322416.16</v>
      </c>
      <c r="F55" s="27">
        <v>2291831.0699999998</v>
      </c>
      <c r="G55" s="27">
        <v>1304189.8099999998</v>
      </c>
      <c r="H55" s="27">
        <f t="shared" si="2"/>
        <v>30585.090000000317</v>
      </c>
    </row>
    <row r="56" spans="1:8" x14ac:dyDescent="0.2">
      <c r="A56" s="25"/>
      <c r="B56" s="26" t="s">
        <v>59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f t="shared" si="2"/>
        <v>0</v>
      </c>
    </row>
    <row r="57" spans="1:8" x14ac:dyDescent="0.2">
      <c r="A57" s="25"/>
      <c r="B57" s="26" t="s">
        <v>60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f t="shared" si="2"/>
        <v>0</v>
      </c>
    </row>
    <row r="58" spans="1:8" x14ac:dyDescent="0.2">
      <c r="A58" s="25"/>
      <c r="B58" s="26" t="s">
        <v>61</v>
      </c>
      <c r="C58" s="27">
        <v>0</v>
      </c>
      <c r="D58" s="27">
        <v>1200000</v>
      </c>
      <c r="E58" s="27">
        <v>1200000</v>
      </c>
      <c r="F58" s="27">
        <v>1199904</v>
      </c>
      <c r="G58" s="27">
        <v>0</v>
      </c>
      <c r="H58" s="27">
        <f t="shared" si="2"/>
        <v>96</v>
      </c>
    </row>
    <row r="59" spans="1:8" ht="12" customHeight="1" x14ac:dyDescent="0.2">
      <c r="A59" s="23" t="s">
        <v>62</v>
      </c>
      <c r="B59" s="24"/>
      <c r="C59" s="22">
        <v>3200000</v>
      </c>
      <c r="D59" s="22">
        <v>0</v>
      </c>
      <c r="E59" s="22">
        <v>3200000</v>
      </c>
      <c r="F59" s="22">
        <v>3197418.31</v>
      </c>
      <c r="G59" s="22">
        <v>2919369.22</v>
      </c>
      <c r="H59" s="22">
        <f t="shared" ref="C59:H59" si="7">SUM(H60:H62)</f>
        <v>2581.6899999999441</v>
      </c>
    </row>
    <row r="60" spans="1:8" x14ac:dyDescent="0.2">
      <c r="A60" s="25"/>
      <c r="B60" s="26" t="s">
        <v>63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f t="shared" si="2"/>
        <v>0</v>
      </c>
    </row>
    <row r="61" spans="1:8" x14ac:dyDescent="0.2">
      <c r="A61" s="25"/>
      <c r="B61" s="26" t="s">
        <v>64</v>
      </c>
      <c r="C61" s="27">
        <v>3200000</v>
      </c>
      <c r="D61" s="27">
        <v>0</v>
      </c>
      <c r="E61" s="27">
        <v>3200000</v>
      </c>
      <c r="F61" s="27">
        <v>3197418.31</v>
      </c>
      <c r="G61" s="27">
        <v>2919369.22</v>
      </c>
      <c r="H61" s="27">
        <f t="shared" si="2"/>
        <v>2581.6899999999441</v>
      </c>
    </row>
    <row r="62" spans="1:8" x14ac:dyDescent="0.2">
      <c r="A62" s="25"/>
      <c r="B62" s="26" t="s">
        <v>65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f t="shared" si="2"/>
        <v>0</v>
      </c>
    </row>
    <row r="63" spans="1:8" ht="12" customHeight="1" x14ac:dyDescent="0.2">
      <c r="A63" s="23" t="s">
        <v>66</v>
      </c>
      <c r="B63" s="24"/>
      <c r="C63" s="22">
        <v>7000000</v>
      </c>
      <c r="D63" s="22">
        <v>0</v>
      </c>
      <c r="E63" s="22">
        <v>7000000</v>
      </c>
      <c r="F63" s="22">
        <v>7000000</v>
      </c>
      <c r="G63" s="22">
        <v>5000000</v>
      </c>
      <c r="H63" s="22">
        <f t="shared" ref="C63:H63" si="8">SUM(H64:H71)</f>
        <v>0</v>
      </c>
    </row>
    <row r="64" spans="1:8" x14ac:dyDescent="0.2">
      <c r="A64" s="25"/>
      <c r="B64" s="26" t="s">
        <v>67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f t="shared" si="2"/>
        <v>0</v>
      </c>
    </row>
    <row r="65" spans="1:8" x14ac:dyDescent="0.2">
      <c r="A65" s="25"/>
      <c r="B65" s="26" t="s">
        <v>68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f t="shared" si="2"/>
        <v>0</v>
      </c>
    </row>
    <row r="66" spans="1:8" x14ac:dyDescent="0.2">
      <c r="A66" s="25"/>
      <c r="B66" s="26" t="s">
        <v>69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f t="shared" si="2"/>
        <v>0</v>
      </c>
    </row>
    <row r="67" spans="1:8" x14ac:dyDescent="0.2">
      <c r="A67" s="25"/>
      <c r="B67" s="26" t="s">
        <v>70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f t="shared" si="2"/>
        <v>0</v>
      </c>
    </row>
    <row r="68" spans="1:8" x14ac:dyDescent="0.2">
      <c r="A68" s="25"/>
      <c r="B68" s="26" t="s">
        <v>71</v>
      </c>
      <c r="C68" s="27">
        <v>7000000</v>
      </c>
      <c r="D68" s="27">
        <v>0</v>
      </c>
      <c r="E68" s="27">
        <v>7000000</v>
      </c>
      <c r="F68" s="27">
        <v>7000000</v>
      </c>
      <c r="G68" s="27">
        <v>5000000</v>
      </c>
      <c r="H68" s="27">
        <f t="shared" si="2"/>
        <v>0</v>
      </c>
    </row>
    <row r="69" spans="1:8" x14ac:dyDescent="0.2">
      <c r="A69" s="25"/>
      <c r="B69" s="26" t="s">
        <v>72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f t="shared" si="2"/>
        <v>0</v>
      </c>
    </row>
    <row r="70" spans="1:8" x14ac:dyDescent="0.2">
      <c r="A70" s="25"/>
      <c r="B70" s="26" t="s">
        <v>73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f t="shared" si="2"/>
        <v>0</v>
      </c>
    </row>
    <row r="71" spans="1:8" ht="12" customHeight="1" x14ac:dyDescent="0.2">
      <c r="A71" s="25"/>
      <c r="B71" s="26" t="s">
        <v>74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f t="shared" si="2"/>
        <v>0</v>
      </c>
    </row>
    <row r="72" spans="1:8" x14ac:dyDescent="0.2">
      <c r="A72" s="23" t="s">
        <v>75</v>
      </c>
      <c r="B72" s="24"/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1:8" x14ac:dyDescent="0.2">
      <c r="A73" s="25"/>
      <c r="B73" s="26" t="s">
        <v>76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f t="shared" si="2"/>
        <v>0</v>
      </c>
    </row>
    <row r="74" spans="1:8" x14ac:dyDescent="0.2">
      <c r="A74" s="25"/>
      <c r="B74" s="26" t="s">
        <v>77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f t="shared" si="2"/>
        <v>0</v>
      </c>
    </row>
    <row r="75" spans="1:8" ht="12" customHeight="1" x14ac:dyDescent="0.2">
      <c r="A75" s="25"/>
      <c r="B75" s="26" t="s">
        <v>78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f t="shared" si="2"/>
        <v>0</v>
      </c>
    </row>
    <row r="76" spans="1:8" x14ac:dyDescent="0.2">
      <c r="A76" s="23" t="s">
        <v>79</v>
      </c>
      <c r="B76" s="24"/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 t="shared" ref="D76:H76" si="9">SUM(H77:H83)</f>
        <v>0</v>
      </c>
    </row>
    <row r="77" spans="1:8" x14ac:dyDescent="0.2">
      <c r="A77" s="25"/>
      <c r="B77" s="26" t="s">
        <v>80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f t="shared" ref="H77:H83" si="10">E77-F77</f>
        <v>0</v>
      </c>
    </row>
    <row r="78" spans="1:8" x14ac:dyDescent="0.2">
      <c r="A78" s="25"/>
      <c r="B78" s="26" t="s">
        <v>81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f t="shared" si="10"/>
        <v>0</v>
      </c>
    </row>
    <row r="79" spans="1:8" x14ac:dyDescent="0.2">
      <c r="A79" s="25"/>
      <c r="B79" s="26" t="s">
        <v>82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f t="shared" si="10"/>
        <v>0</v>
      </c>
    </row>
    <row r="80" spans="1:8" x14ac:dyDescent="0.2">
      <c r="A80" s="25"/>
      <c r="B80" s="26" t="s">
        <v>83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f t="shared" si="10"/>
        <v>0</v>
      </c>
    </row>
    <row r="81" spans="1:8" x14ac:dyDescent="0.2">
      <c r="A81" s="25"/>
      <c r="B81" s="26" t="s">
        <v>84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f t="shared" si="10"/>
        <v>0</v>
      </c>
    </row>
    <row r="82" spans="1:8" x14ac:dyDescent="0.2">
      <c r="A82" s="25"/>
      <c r="B82" s="26" t="s">
        <v>85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f t="shared" si="10"/>
        <v>0</v>
      </c>
    </row>
    <row r="83" spans="1:8" x14ac:dyDescent="0.2">
      <c r="A83" s="25"/>
      <c r="B83" s="26" t="s">
        <v>86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f t="shared" si="10"/>
        <v>0</v>
      </c>
    </row>
    <row r="84" spans="1:8" ht="12.75" thickBot="1" x14ac:dyDescent="0.25">
      <c r="A84" s="28"/>
      <c r="B84" s="29"/>
      <c r="C84" s="30"/>
      <c r="D84" s="30"/>
      <c r="E84" s="30"/>
      <c r="F84" s="30"/>
      <c r="G84" s="30"/>
      <c r="H84" s="30"/>
    </row>
    <row r="85" spans="1:8" ht="12.75" thickBot="1" x14ac:dyDescent="0.25">
      <c r="A85" s="31"/>
    </row>
    <row r="86" spans="1:8" x14ac:dyDescent="0.2">
      <c r="A86" s="20"/>
      <c r="B86" s="21"/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32">
        <v>0</v>
      </c>
    </row>
    <row r="87" spans="1:8" x14ac:dyDescent="0.2">
      <c r="A87" s="23" t="s">
        <v>87</v>
      </c>
      <c r="B87" s="24"/>
      <c r="C87" s="46"/>
      <c r="D87" s="46"/>
      <c r="E87" s="46"/>
      <c r="F87" s="46"/>
      <c r="G87" s="46"/>
      <c r="H87" s="33"/>
    </row>
    <row r="88" spans="1:8" x14ac:dyDescent="0.2">
      <c r="A88" s="34" t="s">
        <v>14</v>
      </c>
      <c r="B88" s="35"/>
      <c r="C88" s="36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</row>
    <row r="89" spans="1:8" x14ac:dyDescent="0.2">
      <c r="A89" s="25"/>
      <c r="B89" s="26" t="s">
        <v>15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</row>
    <row r="90" spans="1:8" x14ac:dyDescent="0.2">
      <c r="A90" s="25"/>
      <c r="B90" s="26" t="s">
        <v>16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</row>
    <row r="91" spans="1:8" x14ac:dyDescent="0.2">
      <c r="A91" s="25"/>
      <c r="B91" s="26" t="s">
        <v>17</v>
      </c>
      <c r="C91" s="36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</row>
    <row r="92" spans="1:8" x14ac:dyDescent="0.2">
      <c r="A92" s="25"/>
      <c r="B92" s="26" t="s">
        <v>18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</row>
    <row r="93" spans="1:8" x14ac:dyDescent="0.2">
      <c r="A93" s="25"/>
      <c r="B93" s="26" t="s">
        <v>19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</row>
    <row r="94" spans="1:8" x14ac:dyDescent="0.2">
      <c r="A94" s="25"/>
      <c r="B94" s="26" t="s">
        <v>20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</row>
    <row r="95" spans="1:8" x14ac:dyDescent="0.2">
      <c r="A95" s="25"/>
      <c r="B95" s="26" t="s">
        <v>21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</row>
    <row r="96" spans="1:8" x14ac:dyDescent="0.2">
      <c r="A96" s="34" t="s">
        <v>22</v>
      </c>
      <c r="B96" s="35"/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</row>
    <row r="97" spans="1:8" x14ac:dyDescent="0.2">
      <c r="A97" s="25"/>
      <c r="B97" s="26" t="s">
        <v>23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</row>
    <row r="98" spans="1:8" x14ac:dyDescent="0.2">
      <c r="A98" s="25"/>
      <c r="B98" s="26" t="s">
        <v>24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</row>
    <row r="99" spans="1:8" x14ac:dyDescent="0.2">
      <c r="A99" s="25"/>
      <c r="B99" s="26" t="s">
        <v>25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</row>
    <row r="100" spans="1:8" x14ac:dyDescent="0.2">
      <c r="A100" s="25"/>
      <c r="B100" s="26" t="s">
        <v>26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</row>
    <row r="101" spans="1:8" x14ac:dyDescent="0.2">
      <c r="A101" s="25"/>
      <c r="B101" s="26" t="s">
        <v>27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</row>
    <row r="102" spans="1:8" x14ac:dyDescent="0.2">
      <c r="A102" s="25"/>
      <c r="B102" s="26" t="s">
        <v>28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</row>
    <row r="103" spans="1:8" x14ac:dyDescent="0.2">
      <c r="A103" s="25"/>
      <c r="B103" s="26" t="s">
        <v>29</v>
      </c>
      <c r="C103" s="36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</row>
    <row r="104" spans="1:8" x14ac:dyDescent="0.2">
      <c r="A104" s="25"/>
      <c r="B104" s="26" t="s">
        <v>30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</row>
    <row r="105" spans="1:8" x14ac:dyDescent="0.2">
      <c r="A105" s="25"/>
      <c r="B105" s="26" t="s">
        <v>31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</row>
    <row r="106" spans="1:8" x14ac:dyDescent="0.2">
      <c r="A106" s="34" t="s">
        <v>32</v>
      </c>
      <c r="B106" s="35"/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</row>
    <row r="107" spans="1:8" x14ac:dyDescent="0.2">
      <c r="A107" s="25"/>
      <c r="B107" s="26" t="s">
        <v>33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</row>
    <row r="108" spans="1:8" x14ac:dyDescent="0.2">
      <c r="A108" s="25"/>
      <c r="B108" s="26" t="s">
        <v>34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</row>
    <row r="109" spans="1:8" x14ac:dyDescent="0.2">
      <c r="A109" s="25"/>
      <c r="B109" s="26" t="s">
        <v>35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</row>
    <row r="110" spans="1:8" x14ac:dyDescent="0.2">
      <c r="A110" s="25"/>
      <c r="B110" s="26" t="s">
        <v>36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</row>
    <row r="111" spans="1:8" x14ac:dyDescent="0.2">
      <c r="A111" s="25"/>
      <c r="B111" s="26" t="s">
        <v>37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</row>
    <row r="112" spans="1:8" x14ac:dyDescent="0.2">
      <c r="A112" s="25"/>
      <c r="B112" s="26" t="s">
        <v>38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x14ac:dyDescent="0.2">
      <c r="A113" s="25"/>
      <c r="B113" s="26" t="s">
        <v>39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</row>
    <row r="114" spans="1:8" x14ac:dyDescent="0.2">
      <c r="A114" s="25"/>
      <c r="B114" s="26" t="s">
        <v>40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</row>
    <row r="115" spans="1:8" x14ac:dyDescent="0.2">
      <c r="A115" s="25"/>
      <c r="B115" s="26" t="s">
        <v>41</v>
      </c>
      <c r="C115" s="36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</row>
    <row r="116" spans="1:8" x14ac:dyDescent="0.2">
      <c r="A116" s="34" t="s">
        <v>42</v>
      </c>
      <c r="B116" s="35"/>
      <c r="C116" s="36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</row>
    <row r="117" spans="1:8" x14ac:dyDescent="0.2">
      <c r="A117" s="25"/>
      <c r="B117" s="26" t="s">
        <v>43</v>
      </c>
      <c r="C117" s="36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</row>
    <row r="118" spans="1:8" x14ac:dyDescent="0.2">
      <c r="A118" s="25"/>
      <c r="B118" s="26" t="s">
        <v>44</v>
      </c>
      <c r="C118" s="36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</row>
    <row r="119" spans="1:8" x14ac:dyDescent="0.2">
      <c r="A119" s="25"/>
      <c r="B119" s="26" t="s">
        <v>45</v>
      </c>
      <c r="C119" s="36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</row>
    <row r="120" spans="1:8" x14ac:dyDescent="0.2">
      <c r="A120" s="25"/>
      <c r="B120" s="26" t="s">
        <v>46</v>
      </c>
      <c r="C120" s="36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</row>
    <row r="121" spans="1:8" x14ac:dyDescent="0.2">
      <c r="A121" s="25"/>
      <c r="B121" s="26" t="s">
        <v>47</v>
      </c>
      <c r="C121" s="36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</row>
    <row r="122" spans="1:8" x14ac:dyDescent="0.2">
      <c r="A122" s="25"/>
      <c r="B122" s="26" t="s">
        <v>48</v>
      </c>
      <c r="C122" s="36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</row>
    <row r="123" spans="1:8" x14ac:dyDescent="0.2">
      <c r="A123" s="25"/>
      <c r="B123" s="26" t="s">
        <v>49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</row>
    <row r="124" spans="1:8" x14ac:dyDescent="0.2">
      <c r="A124" s="25"/>
      <c r="B124" s="26" t="s">
        <v>50</v>
      </c>
      <c r="C124" s="36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</row>
    <row r="125" spans="1:8" x14ac:dyDescent="0.2">
      <c r="A125" s="25"/>
      <c r="B125" s="26" t="s">
        <v>51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</row>
    <row r="126" spans="1:8" x14ac:dyDescent="0.2">
      <c r="A126" s="34" t="s">
        <v>52</v>
      </c>
      <c r="B126" s="35"/>
      <c r="C126" s="36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</row>
    <row r="127" spans="1:8" x14ac:dyDescent="0.2">
      <c r="A127" s="25"/>
      <c r="B127" s="26" t="s">
        <v>53</v>
      </c>
      <c r="C127" s="36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</row>
    <row r="128" spans="1:8" x14ac:dyDescent="0.2">
      <c r="A128" s="25"/>
      <c r="B128" s="26" t="s">
        <v>54</v>
      </c>
      <c r="C128" s="36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</row>
    <row r="129" spans="1:8" x14ac:dyDescent="0.2">
      <c r="A129" s="25"/>
      <c r="B129" s="26" t="s">
        <v>55</v>
      </c>
      <c r="C129" s="36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</row>
    <row r="130" spans="1:8" x14ac:dyDescent="0.2">
      <c r="A130" s="25"/>
      <c r="B130" s="26" t="s">
        <v>56</v>
      </c>
      <c r="C130" s="36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</row>
    <row r="131" spans="1:8" x14ac:dyDescent="0.2">
      <c r="A131" s="25"/>
      <c r="B131" s="26" t="s">
        <v>57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</row>
    <row r="132" spans="1:8" x14ac:dyDescent="0.2">
      <c r="A132" s="25"/>
      <c r="B132" s="26" t="s">
        <v>58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</row>
    <row r="133" spans="1:8" x14ac:dyDescent="0.2">
      <c r="A133" s="25"/>
      <c r="B133" s="26" t="s">
        <v>59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</row>
    <row r="134" spans="1:8" x14ac:dyDescent="0.2">
      <c r="A134" s="25"/>
      <c r="B134" s="26" t="s">
        <v>60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</row>
    <row r="135" spans="1:8" x14ac:dyDescent="0.2">
      <c r="A135" s="25"/>
      <c r="B135" s="26" t="s">
        <v>61</v>
      </c>
      <c r="C135" s="36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</row>
    <row r="136" spans="1:8" x14ac:dyDescent="0.2">
      <c r="A136" s="34" t="s">
        <v>62</v>
      </c>
      <c r="B136" s="35"/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</row>
    <row r="137" spans="1:8" x14ac:dyDescent="0.2">
      <c r="A137" s="25"/>
      <c r="B137" s="26" t="s">
        <v>63</v>
      </c>
      <c r="C137" s="36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</row>
    <row r="138" spans="1:8" x14ac:dyDescent="0.2">
      <c r="A138" s="25"/>
      <c r="B138" s="26" t="s">
        <v>64</v>
      </c>
      <c r="C138" s="36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</row>
    <row r="139" spans="1:8" x14ac:dyDescent="0.2">
      <c r="A139" s="25"/>
      <c r="B139" s="26" t="s">
        <v>65</v>
      </c>
      <c r="C139" s="36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</row>
    <row r="140" spans="1:8" x14ac:dyDescent="0.2">
      <c r="A140" s="34" t="s">
        <v>66</v>
      </c>
      <c r="B140" s="35"/>
      <c r="C140" s="36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</row>
    <row r="141" spans="1:8" x14ac:dyDescent="0.2">
      <c r="A141" s="25"/>
      <c r="B141" s="26" t="s">
        <v>67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</row>
    <row r="142" spans="1:8" x14ac:dyDescent="0.2">
      <c r="A142" s="25"/>
      <c r="B142" s="26" t="s">
        <v>68</v>
      </c>
      <c r="C142" s="36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</row>
    <row r="143" spans="1:8" x14ac:dyDescent="0.2">
      <c r="A143" s="25"/>
      <c r="B143" s="26" t="s">
        <v>69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</row>
    <row r="144" spans="1:8" x14ac:dyDescent="0.2">
      <c r="A144" s="25"/>
      <c r="B144" s="26" t="s">
        <v>70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</row>
    <row r="145" spans="1:8" x14ac:dyDescent="0.2">
      <c r="A145" s="25"/>
      <c r="B145" s="26" t="s">
        <v>71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</row>
    <row r="146" spans="1:8" x14ac:dyDescent="0.2">
      <c r="A146" s="25"/>
      <c r="B146" s="26" t="s">
        <v>72</v>
      </c>
      <c r="C146" s="36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</row>
    <row r="147" spans="1:8" x14ac:dyDescent="0.2">
      <c r="A147" s="25"/>
      <c r="B147" s="26" t="s">
        <v>73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</row>
    <row r="148" spans="1:8" x14ac:dyDescent="0.2">
      <c r="A148" s="25"/>
      <c r="B148" s="26" t="s">
        <v>74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</row>
    <row r="149" spans="1:8" x14ac:dyDescent="0.2">
      <c r="A149" s="34" t="s">
        <v>75</v>
      </c>
      <c r="B149" s="35"/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</row>
    <row r="150" spans="1:8" x14ac:dyDescent="0.2">
      <c r="A150" s="25"/>
      <c r="B150" s="26" t="s">
        <v>76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</row>
    <row r="151" spans="1:8" x14ac:dyDescent="0.2">
      <c r="A151" s="25"/>
      <c r="B151" s="26" t="s">
        <v>77</v>
      </c>
      <c r="C151" s="36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</row>
    <row r="152" spans="1:8" x14ac:dyDescent="0.2">
      <c r="A152" s="25"/>
      <c r="B152" s="26" t="s">
        <v>78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</row>
    <row r="153" spans="1:8" x14ac:dyDescent="0.2">
      <c r="A153" s="34" t="s">
        <v>79</v>
      </c>
      <c r="B153" s="35"/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</row>
    <row r="154" spans="1:8" x14ac:dyDescent="0.2">
      <c r="A154" s="25"/>
      <c r="B154" s="26" t="s">
        <v>80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</row>
    <row r="155" spans="1:8" x14ac:dyDescent="0.2">
      <c r="A155" s="25"/>
      <c r="B155" s="26" t="s">
        <v>81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</row>
    <row r="156" spans="1:8" x14ac:dyDescent="0.2">
      <c r="A156" s="25"/>
      <c r="B156" s="26" t="s">
        <v>82</v>
      </c>
      <c r="C156" s="36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</row>
    <row r="157" spans="1:8" x14ac:dyDescent="0.2">
      <c r="A157" s="25"/>
      <c r="B157" s="26" t="s">
        <v>83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</row>
    <row r="158" spans="1:8" x14ac:dyDescent="0.2">
      <c r="A158" s="25"/>
      <c r="B158" s="26" t="s">
        <v>84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</row>
    <row r="159" spans="1:8" x14ac:dyDescent="0.2">
      <c r="A159" s="25"/>
      <c r="B159" s="26" t="s">
        <v>85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</row>
    <row r="160" spans="1:8" x14ac:dyDescent="0.2">
      <c r="A160" s="25"/>
      <c r="B160" s="26" t="s">
        <v>86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</row>
    <row r="161" spans="1:8" x14ac:dyDescent="0.2">
      <c r="A161" s="25"/>
      <c r="B161" s="26"/>
      <c r="C161" s="38"/>
      <c r="D161" s="39"/>
      <c r="E161" s="39"/>
      <c r="F161" s="39"/>
      <c r="G161" s="39"/>
      <c r="H161" s="39"/>
    </row>
    <row r="162" spans="1:8" x14ac:dyDescent="0.2">
      <c r="A162" s="23" t="s">
        <v>88</v>
      </c>
      <c r="B162" s="24"/>
      <c r="C162" s="22">
        <f>C86+C10</f>
        <v>1184806100</v>
      </c>
      <c r="D162" s="22">
        <f t="shared" ref="D162:H162" si="11">D86+D10</f>
        <v>72107880.709999993</v>
      </c>
      <c r="E162" s="22">
        <f t="shared" si="11"/>
        <v>1256913980.71</v>
      </c>
      <c r="F162" s="22">
        <f t="shared" si="11"/>
        <v>1241545883.1299999</v>
      </c>
      <c r="G162" s="22">
        <f t="shared" si="11"/>
        <v>1212282461.4999998</v>
      </c>
      <c r="H162" s="22">
        <f t="shared" si="11"/>
        <v>15368097.579999985</v>
      </c>
    </row>
    <row r="163" spans="1:8" ht="12.75" thickBot="1" x14ac:dyDescent="0.25">
      <c r="A163" s="40"/>
      <c r="B163" s="41"/>
      <c r="C163" s="42"/>
      <c r="D163" s="43"/>
      <c r="E163" s="43"/>
      <c r="F163" s="43"/>
      <c r="G163" s="43"/>
      <c r="H163" s="43"/>
    </row>
    <row r="164" spans="1:8" x14ac:dyDescent="0.2">
      <c r="A164" s="44"/>
    </row>
  </sheetData>
  <mergeCells count="33">
    <mergeCell ref="A126:B126"/>
    <mergeCell ref="A136:B136"/>
    <mergeCell ref="A140:B140"/>
    <mergeCell ref="A149:B149"/>
    <mergeCell ref="A153:B153"/>
    <mergeCell ref="A162:B162"/>
    <mergeCell ref="H86:H87"/>
    <mergeCell ref="A87:B87"/>
    <mergeCell ref="A88:B88"/>
    <mergeCell ref="A96:B96"/>
    <mergeCell ref="A106:B106"/>
    <mergeCell ref="A116:B116"/>
    <mergeCell ref="A86:B86"/>
    <mergeCell ref="A49:B49"/>
    <mergeCell ref="A59:B59"/>
    <mergeCell ref="A63:B63"/>
    <mergeCell ref="A72:B72"/>
    <mergeCell ref="A76:B76"/>
    <mergeCell ref="A84:B84"/>
    <mergeCell ref="A9:B9"/>
    <mergeCell ref="A10:B10"/>
    <mergeCell ref="A11:B11"/>
    <mergeCell ref="A19:B19"/>
    <mergeCell ref="A29:B29"/>
    <mergeCell ref="A39:B39"/>
    <mergeCell ref="A2:H2"/>
    <mergeCell ref="A3:H3"/>
    <mergeCell ref="A4:H4"/>
    <mergeCell ref="A5:H5"/>
    <mergeCell ref="A6:H6"/>
    <mergeCell ref="A7:B8"/>
    <mergeCell ref="C7:G7"/>
    <mergeCell ref="H7:H8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2023-03-31T16:57:57Z</dcterms:created>
  <dcterms:modified xsi:type="dcterms:W3CDTF">2023-03-31T17:00:36Z</dcterms:modified>
</cp:coreProperties>
</file>