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80" i="1"/>
  <c r="I79" i="1"/>
  <c r="I78" i="1"/>
  <c r="I77" i="1"/>
  <c r="I76" i="1"/>
  <c r="I75" i="1"/>
  <c r="I74" i="1"/>
  <c r="H74" i="1"/>
  <c r="G74" i="1"/>
  <c r="F74" i="1"/>
  <c r="E74" i="1"/>
  <c r="D74" i="1"/>
  <c r="I73" i="1"/>
  <c r="I72" i="1"/>
  <c r="F72" i="1"/>
  <c r="I71" i="1"/>
  <c r="F71" i="1"/>
  <c r="F70" i="1" s="1"/>
  <c r="I70" i="1" s="1"/>
  <c r="H70" i="1"/>
  <c r="G70" i="1"/>
  <c r="E70" i="1"/>
  <c r="D70" i="1"/>
  <c r="F69" i="1"/>
  <c r="I69" i="1" s="1"/>
  <c r="F68" i="1"/>
  <c r="I68" i="1" s="1"/>
  <c r="E62" i="1"/>
  <c r="F66" i="1"/>
  <c r="I66" i="1" s="1"/>
  <c r="F65" i="1"/>
  <c r="I65" i="1" s="1"/>
  <c r="F64" i="1"/>
  <c r="I64" i="1" s="1"/>
  <c r="F63" i="1"/>
  <c r="I63" i="1" s="1"/>
  <c r="H62" i="1"/>
  <c r="G62" i="1"/>
  <c r="D62" i="1"/>
  <c r="F61" i="1"/>
  <c r="I61" i="1" s="1"/>
  <c r="G58" i="1"/>
  <c r="D58" i="1"/>
  <c r="F59" i="1"/>
  <c r="I59" i="1" s="1"/>
  <c r="H58" i="1"/>
  <c r="E58" i="1"/>
  <c r="E48" i="1"/>
  <c r="F56" i="1"/>
  <c r="I56" i="1" s="1"/>
  <c r="F55" i="1"/>
  <c r="I55" i="1" s="1"/>
  <c r="F54" i="1"/>
  <c r="I54" i="1" s="1"/>
  <c r="F53" i="1"/>
  <c r="I53" i="1" s="1"/>
  <c r="F52" i="1"/>
  <c r="I52" i="1" s="1"/>
  <c r="I51" i="1"/>
  <c r="F51" i="1"/>
  <c r="F50" i="1"/>
  <c r="I50" i="1" s="1"/>
  <c r="G48" i="1"/>
  <c r="F49" i="1"/>
  <c r="I49" i="1" s="1"/>
  <c r="H48" i="1"/>
  <c r="D48" i="1"/>
  <c r="F47" i="1"/>
  <c r="I47" i="1" s="1"/>
  <c r="F46" i="1"/>
  <c r="I46" i="1" s="1"/>
  <c r="F45" i="1"/>
  <c r="I45" i="1" s="1"/>
  <c r="I44" i="1"/>
  <c r="F43" i="1"/>
  <c r="I43" i="1" s="1"/>
  <c r="G38" i="1"/>
  <c r="F42" i="1"/>
  <c r="I42" i="1" s="1"/>
  <c r="F41" i="1"/>
  <c r="I41" i="1" s="1"/>
  <c r="F40" i="1"/>
  <c r="I40" i="1" s="1"/>
  <c r="E38" i="1"/>
  <c r="F39" i="1"/>
  <c r="I39" i="1" s="1"/>
  <c r="H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8" i="1"/>
  <c r="D28" i="1"/>
  <c r="H28" i="1"/>
  <c r="G28" i="1"/>
  <c r="F27" i="1"/>
  <c r="I27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8" i="1"/>
  <c r="G18" i="1"/>
  <c r="E18" i="1"/>
  <c r="F19" i="1"/>
  <c r="I19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0" i="1"/>
  <c r="G10" i="1"/>
  <c r="E10" i="1"/>
  <c r="F11" i="1"/>
  <c r="I11" i="1" s="1"/>
  <c r="F58" i="1" l="1"/>
  <c r="I58" i="1" s="1"/>
  <c r="F28" i="1"/>
  <c r="I28" i="1" s="1"/>
  <c r="H82" i="1"/>
  <c r="E82" i="1"/>
  <c r="G82" i="1"/>
  <c r="F62" i="1"/>
  <c r="I62" i="1" s="1"/>
  <c r="F48" i="1"/>
  <c r="I48" i="1" s="1"/>
  <c r="F67" i="1"/>
  <c r="I67" i="1" s="1"/>
  <c r="F29" i="1"/>
  <c r="I29" i="1" s="1"/>
  <c r="D10" i="1"/>
  <c r="D18" i="1"/>
  <c r="F18" i="1" s="1"/>
  <c r="I18" i="1" s="1"/>
  <c r="F60" i="1"/>
  <c r="I60" i="1" s="1"/>
  <c r="D38" i="1"/>
  <c r="F38" i="1" s="1"/>
  <c r="I38" i="1" s="1"/>
  <c r="F57" i="1"/>
  <c r="I57" i="1" s="1"/>
  <c r="D82" i="1" l="1"/>
  <c r="F10" i="1"/>
  <c r="F82" i="1" l="1"/>
  <c r="I10" i="1"/>
  <c r="I82" i="1" s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<sst xmlns="http://schemas.openxmlformats.org/spreadsheetml/2006/main" count="87" uniqueCount="87">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</sst>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_-* #,##0.0000000000000000000000_-;\-* #,##0.0000000000000000000000_-;_-* &quot;-&quot;??_-;_-@_-"/>
    <numFmt numFmtId="166" formatCode="#,##0.0000000000;[Red]\-#,##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40" fontId="0" fillId="0" borderId="0" xfId="0" applyNumberFormat="1"/>
    <xf numFmtId="164" fontId="0" fillId="0" borderId="0" xfId="0" applyNumberFormat="1"/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38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3 CuadroTexto"/>
        <xdr:cNvSpPr txBox="1"/>
      </xdr:nvSpPr>
      <xdr:spPr>
        <a:xfrm>
          <a:off x="6886575" y="16163925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4 CuadroTexto"/>
        <xdr:cNvSpPr txBox="1"/>
      </xdr:nvSpPr>
      <xdr:spPr>
        <a:xfrm>
          <a:off x="3200399" y="16163926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10 CuadroTexto"/>
        <xdr:cNvSpPr txBox="1"/>
      </xdr:nvSpPr>
      <xdr:spPr>
        <a:xfrm>
          <a:off x="0" y="161544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workbookViewId="0">
      <selection activeCell="E15" sqref="E15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customWidth="1"/>
    <col min="12" max="12" width="15.28515625" bestFit="1" customWidth="1"/>
    <col min="13" max="13" width="14.140625" bestFit="1" customWidth="1"/>
    <col min="14" max="22" width="11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13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13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13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13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13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2:13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2:13" ht="11.25" customHeight="1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2:13" x14ac:dyDescent="0.25">
      <c r="B10" s="9" t="s">
        <v>14</v>
      </c>
      <c r="C10" s="10"/>
      <c r="D10" s="11">
        <f>SUM(D11:D17)</f>
        <v>1403809416</v>
      </c>
      <c r="E10" s="11">
        <f>SUM(E11:E17)</f>
        <v>15838737</v>
      </c>
      <c r="F10" s="11">
        <f>+D10+E10</f>
        <v>1419648153</v>
      </c>
      <c r="G10" s="11">
        <f>SUM(G11:G17)</f>
        <v>910760368.19000006</v>
      </c>
      <c r="H10" s="11">
        <f>SUM(H11:H17)</f>
        <v>904674671.25999999</v>
      </c>
      <c r="I10" s="11">
        <f>+F10-G10</f>
        <v>508887784.80999994</v>
      </c>
      <c r="L10" s="12"/>
      <c r="M10" s="13"/>
    </row>
    <row r="11" spans="2:13" x14ac:dyDescent="0.25">
      <c r="B11" s="14"/>
      <c r="C11" s="15" t="s">
        <v>15</v>
      </c>
      <c r="D11" s="16">
        <v>598096404</v>
      </c>
      <c r="E11" s="16">
        <v>4337934</v>
      </c>
      <c r="F11" s="16">
        <f t="shared" ref="F11:F74" si="0">+D11+E11</f>
        <v>602434338</v>
      </c>
      <c r="G11" s="16">
        <v>399178893.89999998</v>
      </c>
      <c r="H11" s="16">
        <v>399156391.22000003</v>
      </c>
      <c r="I11" s="16">
        <f t="shared" ref="I11:I74" si="1">+F11-G11</f>
        <v>203255444.10000002</v>
      </c>
    </row>
    <row r="12" spans="2:13" x14ac:dyDescent="0.25">
      <c r="B12" s="14"/>
      <c r="C12" s="15" t="s">
        <v>16</v>
      </c>
      <c r="D12" s="16">
        <v>5360000</v>
      </c>
      <c r="E12" s="16">
        <v>0</v>
      </c>
      <c r="F12" s="16">
        <f t="shared" si="0"/>
        <v>5360000</v>
      </c>
      <c r="G12" s="16">
        <v>3863619.24</v>
      </c>
      <c r="H12" s="16">
        <v>3856530.38</v>
      </c>
      <c r="I12" s="16">
        <f t="shared" si="1"/>
        <v>1496380.7599999998</v>
      </c>
    </row>
    <row r="13" spans="2:13" x14ac:dyDescent="0.25">
      <c r="B13" s="14"/>
      <c r="C13" s="15" t="s">
        <v>17</v>
      </c>
      <c r="D13" s="16">
        <v>403603607</v>
      </c>
      <c r="E13" s="16">
        <v>21969322</v>
      </c>
      <c r="F13" s="16">
        <f t="shared" si="0"/>
        <v>425572929</v>
      </c>
      <c r="G13" s="16">
        <v>230930757.90000001</v>
      </c>
      <c r="H13" s="16">
        <v>230430975.44999999</v>
      </c>
      <c r="I13" s="16">
        <f t="shared" si="1"/>
        <v>194642171.09999999</v>
      </c>
    </row>
    <row r="14" spans="2:13" x14ac:dyDescent="0.25">
      <c r="B14" s="14"/>
      <c r="C14" s="15" t="s">
        <v>18</v>
      </c>
      <c r="D14" s="16">
        <v>142410568</v>
      </c>
      <c r="E14" s="16">
        <v>978516</v>
      </c>
      <c r="F14" s="16">
        <f t="shared" si="0"/>
        <v>143389084</v>
      </c>
      <c r="G14" s="16">
        <v>115442960.86</v>
      </c>
      <c r="H14" s="16">
        <v>109886637.92</v>
      </c>
      <c r="I14" s="16">
        <f t="shared" si="1"/>
        <v>27946123.140000001</v>
      </c>
    </row>
    <row r="15" spans="2:13" x14ac:dyDescent="0.25">
      <c r="B15" s="14"/>
      <c r="C15" s="15" t="s">
        <v>19</v>
      </c>
      <c r="D15" s="16">
        <v>205367946</v>
      </c>
      <c r="E15" s="16">
        <v>264146</v>
      </c>
      <c r="F15" s="16">
        <f t="shared" si="0"/>
        <v>205632092</v>
      </c>
      <c r="G15" s="16">
        <v>140696194.09999996</v>
      </c>
      <c r="H15" s="16">
        <v>140696194.09999996</v>
      </c>
      <c r="I15" s="16">
        <f t="shared" si="1"/>
        <v>64935897.900000036</v>
      </c>
    </row>
    <row r="16" spans="2:13" x14ac:dyDescent="0.25">
      <c r="B16" s="14"/>
      <c r="C16" s="15" t="s">
        <v>20</v>
      </c>
      <c r="D16" s="16">
        <v>12549802</v>
      </c>
      <c r="E16" s="16">
        <v>-11711181</v>
      </c>
      <c r="F16" s="16">
        <f t="shared" si="0"/>
        <v>838621</v>
      </c>
      <c r="G16" s="16">
        <v>0</v>
      </c>
      <c r="H16" s="16">
        <v>0</v>
      </c>
      <c r="I16" s="17">
        <f t="shared" si="1"/>
        <v>838621</v>
      </c>
    </row>
    <row r="17" spans="2:13" x14ac:dyDescent="0.25">
      <c r="B17" s="14"/>
      <c r="C17" s="15" t="s">
        <v>21</v>
      </c>
      <c r="D17" s="16">
        <v>36421089</v>
      </c>
      <c r="E17" s="16">
        <v>0</v>
      </c>
      <c r="F17" s="16">
        <f t="shared" si="0"/>
        <v>36421089</v>
      </c>
      <c r="G17" s="16">
        <v>20647942.189999998</v>
      </c>
      <c r="H17" s="16">
        <v>20647942.189999998</v>
      </c>
      <c r="I17" s="16">
        <f t="shared" si="1"/>
        <v>15773146.810000002</v>
      </c>
    </row>
    <row r="18" spans="2:13" x14ac:dyDescent="0.25">
      <c r="B18" s="9" t="s">
        <v>22</v>
      </c>
      <c r="C18" s="10"/>
      <c r="D18" s="11">
        <f>SUM(D19:D27)</f>
        <v>39908399.170000002</v>
      </c>
      <c r="E18" s="11">
        <f>SUM(E19:E27)</f>
        <v>162285.29999999999</v>
      </c>
      <c r="F18" s="11">
        <f t="shared" si="0"/>
        <v>40070684.469999999</v>
      </c>
      <c r="G18" s="11">
        <f>SUM(G19:G27)</f>
        <v>22386426.490000002</v>
      </c>
      <c r="H18" s="11">
        <f>SUM(H19:H27)</f>
        <v>22062205.480000004</v>
      </c>
      <c r="I18" s="11">
        <f t="shared" si="1"/>
        <v>17684257.979999997</v>
      </c>
      <c r="L18" s="12"/>
      <c r="M18" s="13"/>
    </row>
    <row r="19" spans="2:13" x14ac:dyDescent="0.25">
      <c r="B19" s="14"/>
      <c r="C19" s="15" t="s">
        <v>23</v>
      </c>
      <c r="D19" s="16">
        <v>17506064.239999998</v>
      </c>
      <c r="E19" s="16">
        <v>5042.8</v>
      </c>
      <c r="F19" s="16">
        <f t="shared" si="0"/>
        <v>17511107.039999999</v>
      </c>
      <c r="G19" s="16">
        <v>9532306.9100000001</v>
      </c>
      <c r="H19" s="16">
        <v>9454295.6000000015</v>
      </c>
      <c r="I19" s="16">
        <f t="shared" si="1"/>
        <v>7978800.129999999</v>
      </c>
    </row>
    <row r="20" spans="2:13" x14ac:dyDescent="0.25">
      <c r="B20" s="14"/>
      <c r="C20" s="15" t="s">
        <v>24</v>
      </c>
      <c r="D20" s="16">
        <v>816681.56</v>
      </c>
      <c r="E20" s="16">
        <v>0</v>
      </c>
      <c r="F20" s="16">
        <f t="shared" si="0"/>
        <v>816681.56</v>
      </c>
      <c r="G20" s="16">
        <v>440815.18</v>
      </c>
      <c r="H20" s="16">
        <v>416633.58</v>
      </c>
      <c r="I20" s="16">
        <f t="shared" si="1"/>
        <v>375866.38000000006</v>
      </c>
    </row>
    <row r="21" spans="2:13" x14ac:dyDescent="0.25">
      <c r="B21" s="14"/>
      <c r="C21" s="15" t="s">
        <v>25</v>
      </c>
      <c r="D21" s="16">
        <v>0</v>
      </c>
      <c r="E21" s="16">
        <v>0</v>
      </c>
      <c r="F21" s="16">
        <f t="shared" si="0"/>
        <v>0</v>
      </c>
      <c r="G21" s="16">
        <v>0</v>
      </c>
      <c r="H21" s="16">
        <v>0</v>
      </c>
      <c r="I21" s="17">
        <f t="shared" si="1"/>
        <v>0</v>
      </c>
    </row>
    <row r="22" spans="2:13" x14ac:dyDescent="0.25">
      <c r="B22" s="14"/>
      <c r="C22" s="15" t="s">
        <v>26</v>
      </c>
      <c r="D22" s="16">
        <v>3085318.04</v>
      </c>
      <c r="E22" s="16">
        <v>0</v>
      </c>
      <c r="F22" s="16">
        <f t="shared" si="0"/>
        <v>3085318.04</v>
      </c>
      <c r="G22" s="16">
        <v>1274216.3999999999</v>
      </c>
      <c r="H22" s="16">
        <v>1260231.48</v>
      </c>
      <c r="I22" s="16">
        <f t="shared" si="1"/>
        <v>1811101.6400000001</v>
      </c>
    </row>
    <row r="23" spans="2:13" x14ac:dyDescent="0.25">
      <c r="B23" s="14"/>
      <c r="C23" s="15" t="s">
        <v>27</v>
      </c>
      <c r="D23" s="16">
        <v>2113150</v>
      </c>
      <c r="E23" s="16">
        <v>0</v>
      </c>
      <c r="F23" s="16">
        <f t="shared" si="0"/>
        <v>2113150</v>
      </c>
      <c r="G23" s="16">
        <v>1455172.4200000002</v>
      </c>
      <c r="H23" s="16">
        <v>1455172.4200000002</v>
      </c>
      <c r="I23" s="16">
        <f t="shared" si="1"/>
        <v>657977.57999999984</v>
      </c>
    </row>
    <row r="24" spans="2:13" x14ac:dyDescent="0.25">
      <c r="B24" s="14"/>
      <c r="C24" s="15" t="s">
        <v>28</v>
      </c>
      <c r="D24" s="16">
        <v>10853055.92</v>
      </c>
      <c r="E24" s="16">
        <v>0</v>
      </c>
      <c r="F24" s="16">
        <f t="shared" si="0"/>
        <v>10853055.92</v>
      </c>
      <c r="G24" s="16">
        <v>6963395.0700000003</v>
      </c>
      <c r="H24" s="16">
        <v>6942847.8500000006</v>
      </c>
      <c r="I24" s="16">
        <f t="shared" si="1"/>
        <v>3889660.8499999996</v>
      </c>
    </row>
    <row r="25" spans="2:13" x14ac:dyDescent="0.25">
      <c r="B25" s="14"/>
      <c r="C25" s="15" t="s">
        <v>29</v>
      </c>
      <c r="D25" s="16">
        <v>657242</v>
      </c>
      <c r="E25" s="16">
        <v>0</v>
      </c>
      <c r="F25" s="16">
        <f t="shared" si="0"/>
        <v>657242</v>
      </c>
      <c r="G25" s="16">
        <v>362257.76</v>
      </c>
      <c r="H25" s="16">
        <v>329908.68</v>
      </c>
      <c r="I25" s="16">
        <f t="shared" si="1"/>
        <v>294984.24</v>
      </c>
    </row>
    <row r="26" spans="2:13" x14ac:dyDescent="0.25">
      <c r="B26" s="14"/>
      <c r="C26" s="15" t="s">
        <v>30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2:13" x14ac:dyDescent="0.25">
      <c r="B27" s="14"/>
      <c r="C27" s="15" t="s">
        <v>31</v>
      </c>
      <c r="D27" s="16">
        <v>4876887.41</v>
      </c>
      <c r="E27" s="16">
        <v>157242.5</v>
      </c>
      <c r="F27" s="16">
        <f t="shared" si="0"/>
        <v>5034129.91</v>
      </c>
      <c r="G27" s="16">
        <v>2358262.75</v>
      </c>
      <c r="H27" s="16">
        <v>2203115.87</v>
      </c>
      <c r="I27" s="16">
        <f t="shared" si="1"/>
        <v>2675867.16</v>
      </c>
    </row>
    <row r="28" spans="2:13" x14ac:dyDescent="0.25">
      <c r="B28" s="9" t="s">
        <v>32</v>
      </c>
      <c r="C28" s="10"/>
      <c r="D28" s="11">
        <f>SUM(D29:D37)</f>
        <v>148934721.47000003</v>
      </c>
      <c r="E28" s="11">
        <f>SUM(E29:E37)</f>
        <v>1865205.01</v>
      </c>
      <c r="F28" s="11">
        <f t="shared" si="0"/>
        <v>150799926.48000002</v>
      </c>
      <c r="G28" s="11">
        <f>SUM(G29:G37)</f>
        <v>92184848.389999986</v>
      </c>
      <c r="H28" s="11">
        <f>SUM(H29:H37)</f>
        <v>85335571.449999988</v>
      </c>
      <c r="I28" s="11">
        <f t="shared" si="1"/>
        <v>58615078.090000033</v>
      </c>
    </row>
    <row r="29" spans="2:13" x14ac:dyDescent="0.25">
      <c r="B29" s="14"/>
      <c r="C29" s="15" t="s">
        <v>33</v>
      </c>
      <c r="D29" s="16">
        <v>23215384.890000001</v>
      </c>
      <c r="E29" s="16">
        <v>0</v>
      </c>
      <c r="F29" s="16">
        <f t="shared" si="0"/>
        <v>23215384.890000001</v>
      </c>
      <c r="G29" s="16">
        <v>14635642.960000001</v>
      </c>
      <c r="H29" s="16">
        <v>14305944.680000002</v>
      </c>
      <c r="I29" s="16">
        <f t="shared" si="1"/>
        <v>8579741.9299999997</v>
      </c>
    </row>
    <row r="30" spans="2:13" x14ac:dyDescent="0.25">
      <c r="B30" s="14"/>
      <c r="C30" s="15" t="s">
        <v>34</v>
      </c>
      <c r="D30" s="16">
        <v>30035569.759999998</v>
      </c>
      <c r="E30" s="16">
        <v>535158.81000000006</v>
      </c>
      <c r="F30" s="16">
        <f t="shared" si="0"/>
        <v>30570728.569999997</v>
      </c>
      <c r="G30" s="16">
        <v>17151233.299999997</v>
      </c>
      <c r="H30" s="16">
        <v>17058356.649999999</v>
      </c>
      <c r="I30" s="16">
        <f t="shared" si="1"/>
        <v>13419495.27</v>
      </c>
    </row>
    <row r="31" spans="2:13" x14ac:dyDescent="0.25">
      <c r="B31" s="14"/>
      <c r="C31" s="15" t="s">
        <v>35</v>
      </c>
      <c r="D31" s="16">
        <v>61956155.159999996</v>
      </c>
      <c r="E31" s="16">
        <v>0</v>
      </c>
      <c r="F31" s="16">
        <f t="shared" si="0"/>
        <v>61956155.159999996</v>
      </c>
      <c r="G31" s="16">
        <v>37092092.280000001</v>
      </c>
      <c r="H31" s="16">
        <v>31619275.920000002</v>
      </c>
      <c r="I31" s="16">
        <f t="shared" si="1"/>
        <v>24864062.879999995</v>
      </c>
    </row>
    <row r="32" spans="2:13" x14ac:dyDescent="0.25">
      <c r="B32" s="14"/>
      <c r="C32" s="15" t="s">
        <v>36</v>
      </c>
      <c r="D32" s="16">
        <v>1946939.84</v>
      </c>
      <c r="E32" s="16">
        <v>0</v>
      </c>
      <c r="F32" s="16">
        <f t="shared" si="0"/>
        <v>1946939.84</v>
      </c>
      <c r="G32" s="16">
        <v>1623481.12</v>
      </c>
      <c r="H32" s="16">
        <v>1536843.19</v>
      </c>
      <c r="I32" s="16">
        <f t="shared" si="1"/>
        <v>323458.71999999997</v>
      </c>
    </row>
    <row r="33" spans="2:9" x14ac:dyDescent="0.25">
      <c r="B33" s="14"/>
      <c r="C33" s="15" t="s">
        <v>37</v>
      </c>
      <c r="D33" s="16">
        <v>24525306.02</v>
      </c>
      <c r="E33" s="16">
        <v>1330046.2</v>
      </c>
      <c r="F33" s="16">
        <f t="shared" si="0"/>
        <v>25855352.219999999</v>
      </c>
      <c r="G33" s="16">
        <v>16299467.859999999</v>
      </c>
      <c r="H33" s="16">
        <v>15594541.219999999</v>
      </c>
      <c r="I33" s="16">
        <f t="shared" si="1"/>
        <v>9555884.3599999994</v>
      </c>
    </row>
    <row r="34" spans="2:9" x14ac:dyDescent="0.25">
      <c r="B34" s="14"/>
      <c r="C34" s="15" t="s">
        <v>38</v>
      </c>
      <c r="D34" s="16">
        <v>0</v>
      </c>
      <c r="E34" s="16">
        <v>0</v>
      </c>
      <c r="F34" s="16">
        <f t="shared" si="0"/>
        <v>0</v>
      </c>
      <c r="G34" s="16">
        <v>0</v>
      </c>
      <c r="H34" s="16">
        <v>0</v>
      </c>
      <c r="I34" s="16">
        <f t="shared" si="1"/>
        <v>0</v>
      </c>
    </row>
    <row r="35" spans="2:9" x14ac:dyDescent="0.25">
      <c r="B35" s="14"/>
      <c r="C35" s="15" t="s">
        <v>39</v>
      </c>
      <c r="D35" s="16">
        <v>3350541.84</v>
      </c>
      <c r="E35" s="16">
        <v>0</v>
      </c>
      <c r="F35" s="16">
        <f t="shared" si="0"/>
        <v>3350541.84</v>
      </c>
      <c r="G35" s="16">
        <v>1955292.71</v>
      </c>
      <c r="H35" s="16">
        <v>1796800.6300000001</v>
      </c>
      <c r="I35" s="16">
        <f t="shared" si="1"/>
        <v>1395249.13</v>
      </c>
    </row>
    <row r="36" spans="2:9" x14ac:dyDescent="0.25">
      <c r="B36" s="14"/>
      <c r="C36" s="15" t="s">
        <v>40</v>
      </c>
      <c r="D36" s="16">
        <v>3904823.96</v>
      </c>
      <c r="E36" s="16">
        <v>0</v>
      </c>
      <c r="F36" s="16">
        <f t="shared" si="0"/>
        <v>3904823.96</v>
      </c>
      <c r="G36" s="16">
        <v>3427638.16</v>
      </c>
      <c r="H36" s="16">
        <v>3423809.16</v>
      </c>
      <c r="I36" s="16">
        <f t="shared" si="1"/>
        <v>477185.79999999981</v>
      </c>
    </row>
    <row r="37" spans="2:9" x14ac:dyDescent="0.25">
      <c r="B37" s="14"/>
      <c r="C37" s="15" t="s">
        <v>41</v>
      </c>
      <c r="D37" s="16">
        <v>0</v>
      </c>
      <c r="E37" s="16">
        <v>0</v>
      </c>
      <c r="F37" s="16">
        <f t="shared" si="0"/>
        <v>0</v>
      </c>
      <c r="G37" s="16">
        <v>0</v>
      </c>
      <c r="H37" s="16">
        <v>0</v>
      </c>
      <c r="I37" s="16">
        <f t="shared" si="1"/>
        <v>0</v>
      </c>
    </row>
    <row r="38" spans="2:9" x14ac:dyDescent="0.25">
      <c r="B38" s="9" t="s">
        <v>42</v>
      </c>
      <c r="C38" s="10"/>
      <c r="D38" s="11">
        <f>SUM(D39:D47)</f>
        <v>64736907</v>
      </c>
      <c r="E38" s="18">
        <f>SUM(E39:E47)</f>
        <v>29862708.27</v>
      </c>
      <c r="F38" s="11">
        <f t="shared" si="0"/>
        <v>94599615.269999996</v>
      </c>
      <c r="G38" s="11">
        <f>SUM(G39:G47)</f>
        <v>64523977.829999998</v>
      </c>
      <c r="H38" s="11">
        <f>SUM(H39:H47)</f>
        <v>33814040.340000004</v>
      </c>
      <c r="I38" s="11">
        <f t="shared" si="1"/>
        <v>30075637.439999998</v>
      </c>
    </row>
    <row r="39" spans="2:9" x14ac:dyDescent="0.25">
      <c r="B39" s="14"/>
      <c r="C39" s="15" t="s">
        <v>43</v>
      </c>
      <c r="D39" s="16">
        <v>64651907</v>
      </c>
      <c r="E39" s="16">
        <v>29862708.27</v>
      </c>
      <c r="F39" s="16">
        <f t="shared" si="0"/>
        <v>94514615.269999996</v>
      </c>
      <c r="G39" s="16">
        <v>64473977.829999998</v>
      </c>
      <c r="H39" s="16">
        <v>33764040.340000004</v>
      </c>
      <c r="I39" s="17">
        <f t="shared" si="1"/>
        <v>30040637.439999998</v>
      </c>
    </row>
    <row r="40" spans="2:9" x14ac:dyDescent="0.25">
      <c r="B40" s="14"/>
      <c r="C40" s="15" t="s">
        <v>44</v>
      </c>
      <c r="D40" s="16">
        <v>0</v>
      </c>
      <c r="E40" s="16">
        <v>0</v>
      </c>
      <c r="F40" s="16">
        <f t="shared" si="0"/>
        <v>0</v>
      </c>
      <c r="G40" s="16">
        <v>0</v>
      </c>
      <c r="H40" s="16">
        <v>0</v>
      </c>
      <c r="I40" s="17">
        <f t="shared" si="1"/>
        <v>0</v>
      </c>
    </row>
    <row r="41" spans="2:9" x14ac:dyDescent="0.25">
      <c r="B41" s="14"/>
      <c r="C41" s="15" t="s">
        <v>45</v>
      </c>
      <c r="D41" s="16">
        <v>0</v>
      </c>
      <c r="E41" s="16">
        <v>0</v>
      </c>
      <c r="F41" s="16">
        <f t="shared" si="0"/>
        <v>0</v>
      </c>
      <c r="G41" s="16">
        <v>0</v>
      </c>
      <c r="H41" s="16">
        <v>0</v>
      </c>
      <c r="I41" s="17">
        <f t="shared" si="1"/>
        <v>0</v>
      </c>
    </row>
    <row r="42" spans="2:9" x14ac:dyDescent="0.25">
      <c r="B42" s="14"/>
      <c r="C42" s="15" t="s">
        <v>46</v>
      </c>
      <c r="D42" s="16">
        <v>85000</v>
      </c>
      <c r="E42" s="16">
        <v>0</v>
      </c>
      <c r="F42" s="16">
        <f t="shared" si="0"/>
        <v>85000</v>
      </c>
      <c r="G42" s="16">
        <v>50000</v>
      </c>
      <c r="H42" s="16">
        <v>50000</v>
      </c>
      <c r="I42" s="17">
        <f t="shared" si="1"/>
        <v>35000</v>
      </c>
    </row>
    <row r="43" spans="2:9" x14ac:dyDescent="0.25">
      <c r="B43" s="14"/>
      <c r="C43" s="15" t="s">
        <v>47</v>
      </c>
      <c r="D43" s="16">
        <v>0</v>
      </c>
      <c r="E43" s="16">
        <v>0</v>
      </c>
      <c r="F43" s="16">
        <f t="shared" si="0"/>
        <v>0</v>
      </c>
      <c r="G43" s="16">
        <v>0</v>
      </c>
      <c r="H43" s="16">
        <v>0</v>
      </c>
      <c r="I43" s="17">
        <f t="shared" si="1"/>
        <v>0</v>
      </c>
    </row>
    <row r="44" spans="2:9" x14ac:dyDescent="0.25">
      <c r="B44" s="14"/>
      <c r="C44" s="15" t="s">
        <v>48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7">
        <f t="shared" si="1"/>
        <v>0</v>
      </c>
    </row>
    <row r="45" spans="2:9" x14ac:dyDescent="0.25">
      <c r="B45" s="14"/>
      <c r="C45" s="15" t="s">
        <v>49</v>
      </c>
      <c r="D45" s="16">
        <v>0</v>
      </c>
      <c r="E45" s="16">
        <v>0</v>
      </c>
      <c r="F45" s="16">
        <f t="shared" si="0"/>
        <v>0</v>
      </c>
      <c r="G45" s="16">
        <v>0</v>
      </c>
      <c r="H45" s="16">
        <v>0</v>
      </c>
      <c r="I45" s="17">
        <f t="shared" si="1"/>
        <v>0</v>
      </c>
    </row>
    <row r="46" spans="2:9" x14ac:dyDescent="0.25">
      <c r="B46" s="14"/>
      <c r="C46" s="15" t="s">
        <v>50</v>
      </c>
      <c r="D46" s="16">
        <v>0</v>
      </c>
      <c r="E46" s="16">
        <v>0</v>
      </c>
      <c r="F46" s="16">
        <f t="shared" si="0"/>
        <v>0</v>
      </c>
      <c r="G46" s="16">
        <v>0</v>
      </c>
      <c r="H46" s="16">
        <v>0</v>
      </c>
      <c r="I46" s="17">
        <f t="shared" si="1"/>
        <v>0</v>
      </c>
    </row>
    <row r="47" spans="2:9" x14ac:dyDescent="0.25">
      <c r="B47" s="14"/>
      <c r="C47" s="15" t="s">
        <v>51</v>
      </c>
      <c r="D47" s="16">
        <v>0</v>
      </c>
      <c r="E47" s="16">
        <v>0</v>
      </c>
      <c r="F47" s="16">
        <f t="shared" si="0"/>
        <v>0</v>
      </c>
      <c r="G47" s="16">
        <v>0</v>
      </c>
      <c r="H47" s="16">
        <v>0</v>
      </c>
      <c r="I47" s="17">
        <f t="shared" si="1"/>
        <v>0</v>
      </c>
    </row>
    <row r="48" spans="2:9" x14ac:dyDescent="0.25">
      <c r="B48" s="9" t="s">
        <v>52</v>
      </c>
      <c r="C48" s="10"/>
      <c r="D48" s="11">
        <f>SUM(D49:D57)</f>
        <v>32573145.850000001</v>
      </c>
      <c r="E48" s="11">
        <f>SUM(E49:E57)</f>
        <v>3756513.5</v>
      </c>
      <c r="F48" s="11">
        <f t="shared" si="0"/>
        <v>36329659.350000001</v>
      </c>
      <c r="G48" s="11">
        <f>SUM(G49:G57)</f>
        <v>10905784.529999999</v>
      </c>
      <c r="H48" s="11">
        <f>SUM(H49:H57)</f>
        <v>9065082.2399999984</v>
      </c>
      <c r="I48" s="11">
        <f t="shared" si="1"/>
        <v>25423874.82</v>
      </c>
    </row>
    <row r="49" spans="2:9" x14ac:dyDescent="0.25">
      <c r="B49" s="14"/>
      <c r="C49" s="15" t="s">
        <v>53</v>
      </c>
      <c r="D49" s="16">
        <v>11557067.67</v>
      </c>
      <c r="E49" s="16">
        <v>2104123.12</v>
      </c>
      <c r="F49" s="16">
        <f t="shared" si="0"/>
        <v>13661190.789999999</v>
      </c>
      <c r="G49" s="16">
        <v>6637675.8399999989</v>
      </c>
      <c r="H49" s="16">
        <v>6584301.5499999989</v>
      </c>
      <c r="I49" s="16">
        <f t="shared" si="1"/>
        <v>7023514.9500000002</v>
      </c>
    </row>
    <row r="50" spans="2:9" x14ac:dyDescent="0.25">
      <c r="B50" s="14"/>
      <c r="C50" s="15" t="s">
        <v>54</v>
      </c>
      <c r="D50" s="16">
        <v>1214954.52</v>
      </c>
      <c r="E50" s="16">
        <v>1337538.4099999999</v>
      </c>
      <c r="F50" s="16">
        <f t="shared" si="0"/>
        <v>2552492.9299999997</v>
      </c>
      <c r="G50" s="16">
        <v>746682.16</v>
      </c>
      <c r="H50" s="16">
        <v>746682.16</v>
      </c>
      <c r="I50" s="16">
        <f t="shared" si="1"/>
        <v>1805810.7699999996</v>
      </c>
    </row>
    <row r="51" spans="2:9" x14ac:dyDescent="0.25">
      <c r="B51" s="14"/>
      <c r="C51" s="15" t="s">
        <v>55</v>
      </c>
      <c r="D51" s="16">
        <v>0</v>
      </c>
      <c r="E51" s="16">
        <v>0</v>
      </c>
      <c r="F51" s="16">
        <f t="shared" si="0"/>
        <v>0</v>
      </c>
      <c r="G51" s="16">
        <v>0</v>
      </c>
      <c r="H51" s="16">
        <v>0</v>
      </c>
      <c r="I51" s="17">
        <f t="shared" si="1"/>
        <v>0</v>
      </c>
    </row>
    <row r="52" spans="2:9" x14ac:dyDescent="0.25">
      <c r="B52" s="14"/>
      <c r="C52" s="15" t="s">
        <v>56</v>
      </c>
      <c r="D52" s="16">
        <v>1870305</v>
      </c>
      <c r="E52" s="16">
        <v>0</v>
      </c>
      <c r="F52" s="16">
        <f t="shared" si="0"/>
        <v>1870305</v>
      </c>
      <c r="G52" s="16">
        <v>1787328</v>
      </c>
      <c r="H52" s="16">
        <v>0</v>
      </c>
      <c r="I52" s="16">
        <f t="shared" si="1"/>
        <v>82977</v>
      </c>
    </row>
    <row r="53" spans="2:9" x14ac:dyDescent="0.25">
      <c r="B53" s="14"/>
      <c r="C53" s="15" t="s">
        <v>57</v>
      </c>
      <c r="D53" s="16">
        <v>139946</v>
      </c>
      <c r="E53" s="16">
        <v>0</v>
      </c>
      <c r="F53" s="16">
        <f>+D53+E53</f>
        <v>139946</v>
      </c>
      <c r="G53" s="16">
        <v>0</v>
      </c>
      <c r="H53" s="16">
        <v>0</v>
      </c>
      <c r="I53" s="16">
        <f>+F53-G53</f>
        <v>139946</v>
      </c>
    </row>
    <row r="54" spans="2:9" x14ac:dyDescent="0.25">
      <c r="B54" s="14"/>
      <c r="C54" s="15" t="s">
        <v>58</v>
      </c>
      <c r="D54" s="16">
        <v>17790872.66</v>
      </c>
      <c r="E54" s="16">
        <v>314851.96999999997</v>
      </c>
      <c r="F54" s="16">
        <f t="shared" si="0"/>
        <v>18105724.629999999</v>
      </c>
      <c r="G54" s="16">
        <v>1734098.53</v>
      </c>
      <c r="H54" s="16">
        <v>1734098.53</v>
      </c>
      <c r="I54" s="16">
        <f t="shared" si="1"/>
        <v>16371626.1</v>
      </c>
    </row>
    <row r="55" spans="2:9" x14ac:dyDescent="0.25">
      <c r="B55" s="14"/>
      <c r="C55" s="15" t="s">
        <v>59</v>
      </c>
      <c r="D55" s="16">
        <v>0</v>
      </c>
      <c r="E55" s="16">
        <v>0</v>
      </c>
      <c r="F55" s="16">
        <f t="shared" si="0"/>
        <v>0</v>
      </c>
      <c r="G55" s="16">
        <v>0</v>
      </c>
      <c r="H55" s="16">
        <v>0</v>
      </c>
      <c r="I55" s="17">
        <f t="shared" si="1"/>
        <v>0</v>
      </c>
    </row>
    <row r="56" spans="2:9" x14ac:dyDescent="0.25">
      <c r="B56" s="14"/>
      <c r="C56" s="15" t="s">
        <v>60</v>
      </c>
      <c r="D56" s="16">
        <v>0</v>
      </c>
      <c r="E56" s="16">
        <v>0</v>
      </c>
      <c r="F56" s="16">
        <f t="shared" si="0"/>
        <v>0</v>
      </c>
      <c r="G56" s="16">
        <v>0</v>
      </c>
      <c r="H56" s="16">
        <v>0</v>
      </c>
      <c r="I56" s="17">
        <f t="shared" si="1"/>
        <v>0</v>
      </c>
    </row>
    <row r="57" spans="2:9" x14ac:dyDescent="0.25">
      <c r="B57" s="14"/>
      <c r="C57" s="15" t="s">
        <v>61</v>
      </c>
      <c r="D57" s="16">
        <v>0</v>
      </c>
      <c r="E57" s="16">
        <v>0</v>
      </c>
      <c r="F57" s="16">
        <f t="shared" si="0"/>
        <v>0</v>
      </c>
      <c r="G57" s="16">
        <v>0</v>
      </c>
      <c r="H57" s="16">
        <v>0</v>
      </c>
      <c r="I57" s="17">
        <f t="shared" si="1"/>
        <v>0</v>
      </c>
    </row>
    <row r="58" spans="2:9" x14ac:dyDescent="0.25">
      <c r="B58" s="9" t="s">
        <v>62</v>
      </c>
      <c r="C58" s="10"/>
      <c r="D58" s="11">
        <f>SUM(D59:D61)</f>
        <v>4000000</v>
      </c>
      <c r="E58" s="11">
        <f>SUM(E59:E61)</f>
        <v>5135824.7300000004</v>
      </c>
      <c r="F58" s="11">
        <f t="shared" si="0"/>
        <v>9135824.7300000004</v>
      </c>
      <c r="G58" s="11">
        <f>SUM(G59:G61)</f>
        <v>1762616.4</v>
      </c>
      <c r="H58" s="11">
        <f>SUM(H59:H61)</f>
        <v>943829.44</v>
      </c>
      <c r="I58" s="11">
        <f t="shared" si="1"/>
        <v>7373208.3300000001</v>
      </c>
    </row>
    <row r="59" spans="2:9" x14ac:dyDescent="0.25">
      <c r="B59" s="14"/>
      <c r="C59" s="15" t="s">
        <v>63</v>
      </c>
      <c r="D59" s="16">
        <v>0</v>
      </c>
      <c r="E59" s="16">
        <v>0</v>
      </c>
      <c r="F59" s="16">
        <f t="shared" si="0"/>
        <v>0</v>
      </c>
      <c r="G59" s="16">
        <v>0</v>
      </c>
      <c r="H59" s="16">
        <v>0</v>
      </c>
      <c r="I59" s="16">
        <f t="shared" si="1"/>
        <v>0</v>
      </c>
    </row>
    <row r="60" spans="2:9" x14ac:dyDescent="0.25">
      <c r="B60" s="14"/>
      <c r="C60" s="15" t="s">
        <v>64</v>
      </c>
      <c r="D60" s="16">
        <v>4000000</v>
      </c>
      <c r="E60" s="16">
        <v>5135824.7300000004</v>
      </c>
      <c r="F60" s="16">
        <f t="shared" si="0"/>
        <v>9135824.7300000004</v>
      </c>
      <c r="G60" s="16">
        <v>1762616.4</v>
      </c>
      <c r="H60" s="16">
        <v>943829.44</v>
      </c>
      <c r="I60" s="16">
        <f t="shared" si="1"/>
        <v>7373208.3300000001</v>
      </c>
    </row>
    <row r="61" spans="2:9" x14ac:dyDescent="0.25">
      <c r="B61" s="14"/>
      <c r="C61" s="15" t="s">
        <v>65</v>
      </c>
      <c r="D61" s="16">
        <v>0</v>
      </c>
      <c r="E61" s="16">
        <v>0</v>
      </c>
      <c r="F61" s="16">
        <f t="shared" si="0"/>
        <v>0</v>
      </c>
      <c r="G61" s="16">
        <v>0</v>
      </c>
      <c r="H61" s="16">
        <v>0</v>
      </c>
      <c r="I61" s="17">
        <f t="shared" si="1"/>
        <v>0</v>
      </c>
    </row>
    <row r="62" spans="2:9" x14ac:dyDescent="0.25">
      <c r="B62" s="9" t="s">
        <v>66</v>
      </c>
      <c r="C62" s="10"/>
      <c r="D62" s="11">
        <f>SUM(D63:D69)</f>
        <v>9000000</v>
      </c>
      <c r="E62" s="11">
        <f>SUM(E63:E69)</f>
        <v>0</v>
      </c>
      <c r="F62" s="11">
        <f t="shared" si="0"/>
        <v>9000000</v>
      </c>
      <c r="G62" s="11">
        <f>SUM(G63:G69)</f>
        <v>5000000</v>
      </c>
      <c r="H62" s="11">
        <f>SUM(H63:H69)</f>
        <v>0</v>
      </c>
      <c r="I62" s="11">
        <f t="shared" si="1"/>
        <v>4000000</v>
      </c>
    </row>
    <row r="63" spans="2:9" x14ac:dyDescent="0.25">
      <c r="B63" s="14"/>
      <c r="C63" s="15" t="s">
        <v>67</v>
      </c>
      <c r="D63" s="16">
        <v>0</v>
      </c>
      <c r="E63" s="16">
        <v>0</v>
      </c>
      <c r="F63" s="16">
        <f t="shared" si="0"/>
        <v>0</v>
      </c>
      <c r="G63" s="16">
        <v>0</v>
      </c>
      <c r="H63" s="16">
        <v>0</v>
      </c>
      <c r="I63" s="17">
        <f t="shared" si="1"/>
        <v>0</v>
      </c>
    </row>
    <row r="64" spans="2:9" x14ac:dyDescent="0.25">
      <c r="B64" s="14"/>
      <c r="C64" s="15" t="s">
        <v>68</v>
      </c>
      <c r="D64" s="16">
        <v>0</v>
      </c>
      <c r="E64" s="16">
        <v>0</v>
      </c>
      <c r="F64" s="16">
        <f t="shared" si="0"/>
        <v>0</v>
      </c>
      <c r="G64" s="16">
        <v>0</v>
      </c>
      <c r="H64" s="16">
        <v>0</v>
      </c>
      <c r="I64" s="17">
        <f t="shared" si="1"/>
        <v>0</v>
      </c>
    </row>
    <row r="65" spans="2:9" x14ac:dyDescent="0.25">
      <c r="B65" s="14"/>
      <c r="C65" s="15" t="s">
        <v>69</v>
      </c>
      <c r="D65" s="16">
        <v>0</v>
      </c>
      <c r="E65" s="16">
        <v>0</v>
      </c>
      <c r="F65" s="16">
        <f t="shared" si="0"/>
        <v>0</v>
      </c>
      <c r="G65" s="16">
        <v>0</v>
      </c>
      <c r="H65" s="16">
        <v>0</v>
      </c>
      <c r="I65" s="17">
        <f t="shared" si="1"/>
        <v>0</v>
      </c>
    </row>
    <row r="66" spans="2:9" x14ac:dyDescent="0.25">
      <c r="B66" s="14"/>
      <c r="C66" s="15" t="s">
        <v>70</v>
      </c>
      <c r="D66" s="16">
        <v>0</v>
      </c>
      <c r="E66" s="16">
        <v>0</v>
      </c>
      <c r="F66" s="16">
        <f t="shared" si="0"/>
        <v>0</v>
      </c>
      <c r="G66" s="16">
        <v>0</v>
      </c>
      <c r="H66" s="16">
        <v>0</v>
      </c>
      <c r="I66" s="17">
        <f t="shared" si="1"/>
        <v>0</v>
      </c>
    </row>
    <row r="67" spans="2:9" x14ac:dyDescent="0.25">
      <c r="B67" s="14"/>
      <c r="C67" s="15" t="s">
        <v>71</v>
      </c>
      <c r="D67" s="16">
        <v>9000000</v>
      </c>
      <c r="E67" s="16">
        <v>0</v>
      </c>
      <c r="F67" s="16">
        <f t="shared" si="0"/>
        <v>9000000</v>
      </c>
      <c r="G67" s="16">
        <v>5000000</v>
      </c>
      <c r="H67" s="16">
        <v>0</v>
      </c>
      <c r="I67" s="17">
        <f t="shared" si="1"/>
        <v>4000000</v>
      </c>
    </row>
    <row r="68" spans="2:9" x14ac:dyDescent="0.25">
      <c r="B68" s="14"/>
      <c r="C68" s="15" t="s">
        <v>72</v>
      </c>
      <c r="D68" s="16">
        <v>0</v>
      </c>
      <c r="E68" s="16">
        <v>0</v>
      </c>
      <c r="F68" s="16">
        <f t="shared" si="0"/>
        <v>0</v>
      </c>
      <c r="G68" s="16">
        <v>0</v>
      </c>
      <c r="H68" s="16">
        <v>0</v>
      </c>
      <c r="I68" s="17">
        <f t="shared" si="1"/>
        <v>0</v>
      </c>
    </row>
    <row r="69" spans="2:9" x14ac:dyDescent="0.25">
      <c r="B69" s="14"/>
      <c r="C69" s="15" t="s">
        <v>73</v>
      </c>
      <c r="D69" s="16">
        <v>0</v>
      </c>
      <c r="E69" s="16">
        <v>0</v>
      </c>
      <c r="F69" s="16">
        <f t="shared" si="0"/>
        <v>0</v>
      </c>
      <c r="G69" s="16">
        <v>0</v>
      </c>
      <c r="H69" s="16">
        <v>0</v>
      </c>
      <c r="I69" s="16">
        <f t="shared" si="1"/>
        <v>0</v>
      </c>
    </row>
    <row r="70" spans="2:9" x14ac:dyDescent="0.25">
      <c r="B70" s="9" t="s">
        <v>74</v>
      </c>
      <c r="C70" s="10"/>
      <c r="D70" s="18">
        <f>SUM(D71:D73)</f>
        <v>0</v>
      </c>
      <c r="E70" s="18">
        <f>SUM(E71:E73)</f>
        <v>0</v>
      </c>
      <c r="F70" s="18">
        <f>SUM(F71:F73)</f>
        <v>0</v>
      </c>
      <c r="G70" s="18">
        <f>SUM(G71:G73)</f>
        <v>0</v>
      </c>
      <c r="H70" s="18">
        <f>SUM(H71:H73)</f>
        <v>0</v>
      </c>
      <c r="I70" s="18">
        <f t="shared" si="1"/>
        <v>0</v>
      </c>
    </row>
    <row r="71" spans="2:9" x14ac:dyDescent="0.25">
      <c r="B71" s="14"/>
      <c r="C71" s="15" t="s">
        <v>75</v>
      </c>
      <c r="D71" s="16">
        <v>0</v>
      </c>
      <c r="E71" s="16">
        <v>0</v>
      </c>
      <c r="F71" s="16">
        <f t="shared" si="0"/>
        <v>0</v>
      </c>
      <c r="G71" s="16">
        <v>0</v>
      </c>
      <c r="H71" s="16">
        <v>0</v>
      </c>
      <c r="I71" s="17">
        <f t="shared" si="1"/>
        <v>0</v>
      </c>
    </row>
    <row r="72" spans="2:9" x14ac:dyDescent="0.25">
      <c r="B72" s="14"/>
      <c r="C72" s="15" t="s">
        <v>76</v>
      </c>
      <c r="D72" s="16">
        <v>0</v>
      </c>
      <c r="E72" s="16">
        <v>0</v>
      </c>
      <c r="F72" s="16">
        <f t="shared" si="0"/>
        <v>0</v>
      </c>
      <c r="G72" s="16">
        <v>0</v>
      </c>
      <c r="H72" s="16">
        <v>0</v>
      </c>
      <c r="I72" s="17">
        <f t="shared" si="1"/>
        <v>0</v>
      </c>
    </row>
    <row r="73" spans="2:9" x14ac:dyDescent="0.25">
      <c r="B73" s="14"/>
      <c r="C73" s="15" t="s">
        <v>77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7">
        <f t="shared" si="1"/>
        <v>0</v>
      </c>
    </row>
    <row r="74" spans="2:9" x14ac:dyDescent="0.25">
      <c r="B74" s="9" t="s">
        <v>78</v>
      </c>
      <c r="C74" s="10"/>
      <c r="D74" s="18">
        <f>SUM(D75:D81)</f>
        <v>0</v>
      </c>
      <c r="E74" s="18">
        <f>SUM(E75:E81)</f>
        <v>0</v>
      </c>
      <c r="F74" s="18">
        <f t="shared" si="0"/>
        <v>0</v>
      </c>
      <c r="G74" s="18">
        <f>SUM(G75:G81)</f>
        <v>0</v>
      </c>
      <c r="H74" s="18">
        <f>SUM(H75:H81)</f>
        <v>0</v>
      </c>
      <c r="I74" s="18">
        <f t="shared" si="1"/>
        <v>0</v>
      </c>
    </row>
    <row r="75" spans="2:9" x14ac:dyDescent="0.25">
      <c r="B75" s="14"/>
      <c r="C75" s="15" t="s">
        <v>79</v>
      </c>
      <c r="D75" s="17">
        <v>0</v>
      </c>
      <c r="E75" s="17">
        <v>0</v>
      </c>
      <c r="F75" s="16">
        <v>0</v>
      </c>
      <c r="G75" s="17">
        <v>0</v>
      </c>
      <c r="H75" s="17">
        <v>0</v>
      </c>
      <c r="I75" s="17">
        <f t="shared" ref="I75:I81" si="2">+F75-G75</f>
        <v>0</v>
      </c>
    </row>
    <row r="76" spans="2:9" x14ac:dyDescent="0.25">
      <c r="B76" s="14"/>
      <c r="C76" s="15" t="s">
        <v>80</v>
      </c>
      <c r="D76" s="17">
        <v>0</v>
      </c>
      <c r="E76" s="17">
        <v>0</v>
      </c>
      <c r="F76" s="16">
        <v>0</v>
      </c>
      <c r="G76" s="17">
        <v>0</v>
      </c>
      <c r="H76" s="17">
        <v>0</v>
      </c>
      <c r="I76" s="17">
        <f t="shared" si="2"/>
        <v>0</v>
      </c>
    </row>
    <row r="77" spans="2:9" x14ac:dyDescent="0.25">
      <c r="B77" s="14"/>
      <c r="C77" s="15" t="s">
        <v>81</v>
      </c>
      <c r="D77" s="17">
        <v>0</v>
      </c>
      <c r="E77" s="17">
        <v>0</v>
      </c>
      <c r="F77" s="16">
        <v>0</v>
      </c>
      <c r="G77" s="17">
        <v>0</v>
      </c>
      <c r="H77" s="17">
        <v>0</v>
      </c>
      <c r="I77" s="17">
        <f t="shared" si="2"/>
        <v>0</v>
      </c>
    </row>
    <row r="78" spans="2:9" x14ac:dyDescent="0.25">
      <c r="B78" s="14"/>
      <c r="C78" s="15" t="s">
        <v>82</v>
      </c>
      <c r="D78" s="17">
        <v>0</v>
      </c>
      <c r="E78" s="17">
        <v>0</v>
      </c>
      <c r="F78" s="16">
        <v>0</v>
      </c>
      <c r="G78" s="17">
        <v>0</v>
      </c>
      <c r="H78" s="17">
        <v>0</v>
      </c>
      <c r="I78" s="17">
        <f t="shared" si="2"/>
        <v>0</v>
      </c>
    </row>
    <row r="79" spans="2:9" x14ac:dyDescent="0.25">
      <c r="B79" s="14"/>
      <c r="C79" s="15" t="s">
        <v>83</v>
      </c>
      <c r="D79" s="17">
        <v>0</v>
      </c>
      <c r="E79" s="17">
        <v>0</v>
      </c>
      <c r="F79" s="16">
        <v>0</v>
      </c>
      <c r="G79" s="17">
        <v>0</v>
      </c>
      <c r="H79" s="17">
        <v>0</v>
      </c>
      <c r="I79" s="17">
        <f t="shared" si="2"/>
        <v>0</v>
      </c>
    </row>
    <row r="80" spans="2:9" x14ac:dyDescent="0.25">
      <c r="B80" s="14"/>
      <c r="C80" s="15" t="s">
        <v>84</v>
      </c>
      <c r="D80" s="17">
        <v>0</v>
      </c>
      <c r="E80" s="17">
        <v>0</v>
      </c>
      <c r="F80" s="16">
        <v>0</v>
      </c>
      <c r="G80" s="17">
        <v>0</v>
      </c>
      <c r="H80" s="17">
        <v>0</v>
      </c>
      <c r="I80" s="17">
        <f t="shared" si="2"/>
        <v>0</v>
      </c>
    </row>
    <row r="81" spans="1:10" x14ac:dyDescent="0.25">
      <c r="B81" s="14"/>
      <c r="C81" s="15" t="s">
        <v>85</v>
      </c>
      <c r="D81" s="17">
        <v>0</v>
      </c>
      <c r="E81" s="17">
        <v>0</v>
      </c>
      <c r="F81" s="16">
        <v>0</v>
      </c>
      <c r="G81" s="17">
        <v>0</v>
      </c>
      <c r="H81" s="17">
        <v>0</v>
      </c>
      <c r="I81" s="17">
        <f t="shared" si="2"/>
        <v>0</v>
      </c>
    </row>
    <row r="82" spans="1:10" s="23" customFormat="1" x14ac:dyDescent="0.25">
      <c r="A82" s="19"/>
      <c r="B82" s="20"/>
      <c r="C82" s="21" t="s">
        <v>86</v>
      </c>
      <c r="D82" s="22">
        <f t="shared" ref="D82:I82" si="3">+D10+D18+D28+D38+D48+D58+D62+D70+D74</f>
        <v>1702962589.49</v>
      </c>
      <c r="E82" s="22">
        <f t="shared" si="3"/>
        <v>56621273.810000002</v>
      </c>
      <c r="F82" s="22">
        <f t="shared" si="3"/>
        <v>1759583863.3</v>
      </c>
      <c r="G82" s="22">
        <f t="shared" si="3"/>
        <v>1107524021.8300002</v>
      </c>
      <c r="H82" s="22">
        <f t="shared" si="3"/>
        <v>1055895400.2100002</v>
      </c>
      <c r="I82" s="22">
        <f t="shared" si="3"/>
        <v>652059841.47000003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x14ac:dyDescent="0.25">
      <c r="D84" s="25"/>
      <c r="E84" s="25"/>
      <c r="F84" s="25"/>
      <c r="G84" s="25"/>
      <c r="H84" s="25"/>
      <c r="I84" s="25"/>
    </row>
    <row r="85" spans="1:10" x14ac:dyDescent="0.25">
      <c r="G85" s="26"/>
    </row>
    <row r="87" spans="1:10" x14ac:dyDescent="0.25">
      <c r="C87" s="27"/>
    </row>
    <row r="88" spans="1:10" x14ac:dyDescent="0.25">
      <c r="C88" s="27"/>
      <c r="H88" s="28"/>
      <c r="I88" s="28"/>
    </row>
    <row r="89" spans="1:10" x14ac:dyDescent="0.25">
      <c r="C89" s="27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2023-10-30T18:25:04Z</dcterms:created>
  <dcterms:modified xsi:type="dcterms:W3CDTF">2023-10-30T19:05:48Z</dcterms:modified>
</cp:coreProperties>
</file>