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640" windowHeight="9780"/>
  </bookViews>
  <sheets>
    <sheet name="PROYECCION 2019-FINAL" sheetId="1" r:id="rId1"/>
  </sheets>
  <definedNames>
    <definedName name="_xlnm.Print_Area" localSheetId="0">'PROYECCION 2019-FINAL'!$A$1:$O$20</definedName>
  </definedName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O13" i="1" s="1"/>
  <c r="C13" i="1"/>
  <c r="O12" i="1"/>
  <c r="O11" i="1"/>
  <c r="O10" i="1"/>
  <c r="O9" i="1"/>
  <c r="N15" i="1" s="1"/>
</calcChain>
</file>

<file path=xl/sharedStrings.xml><?xml version="1.0" encoding="utf-8"?>
<sst xmlns="http://schemas.openxmlformats.org/spreadsheetml/2006/main" count="30" uniqueCount="29">
  <si>
    <t>CONSEJO DE LA JUDICATURA</t>
  </si>
  <si>
    <t>FONDO AUXILIAR PARA LA ADMINISTRACION DE JUSTICIA</t>
  </si>
  <si>
    <t>Proyección de  Ingresos 2019</t>
  </si>
  <si>
    <t>P RO Y E C C I Ó N     M E N S U A L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</si>
  <si>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</si>
  <si>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</si>
  <si>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</si>
  <si>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</si>
  <si>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</si>
  <si>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</si>
  <si>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</si>
  <si>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</si>
  <si>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</si>
  <si>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</si>
  <si>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</si>
  <si>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</si>
  <si>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</si>
  <si>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</si>
  <si>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8.1.1.420</t>
  </si>
  <si>
    <t>Derechos</t>
  </si>
  <si>
    <t>8.1.1.620</t>
  </si>
  <si>
    <t>Aprovechamientos</t>
  </si>
  <si>
    <t>8.1.1.720</t>
  </si>
  <si>
    <t>Ingreso por Venta de Bienes y Prestacion de Servicios de los Poderes Legislativo y Judicial y OA</t>
  </si>
  <si>
    <t>8.1.1.721</t>
  </si>
  <si>
    <t>Otros Ingresos</t>
  </si>
  <si>
    <t>TOTAL PROYECCION MENSUAL</t>
  </si>
  <si>
    <t>PROYECCIÓN DE INGRESOS 2019</t>
  </si>
  <si>
    <t>PROYECCIÓN TOTAL  DE EGRESOS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</si>
</sst>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i/>
      <sz val="8"/>
      <color theme="1"/>
      <name val="Calibri"/>
      <family val="2"/>
      <scheme val="minor"/>
    </font>
    <font>
      <b/>
      <i/>
      <sz val="9"/>
      <color theme="0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4BE8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43" fontId="5" fillId="4" borderId="0" xfId="4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>
      <alignment vertical="center"/>
    </xf>
    <xf numFmtId="165" fontId="9" fillId="0" borderId="0" xfId="0" applyNumberFormat="1" applyFont="1" applyBorder="1"/>
    <xf numFmtId="165" fontId="13" fillId="0" borderId="0" xfId="0" applyNumberFormat="1" applyFont="1" applyBorder="1"/>
    <xf numFmtId="0" fontId="13" fillId="0" borderId="0" xfId="0" applyFont="1" applyBorder="1"/>
    <xf numFmtId="0" fontId="11" fillId="3" borderId="0" xfId="0" applyFont="1" applyFill="1" applyBorder="1" applyAlignment="1">
      <alignment vertical="center" wrapText="1"/>
    </xf>
    <xf numFmtId="164" fontId="12" fillId="3" borderId="0" xfId="5" applyNumberFormat="1" applyFont="1" applyFill="1" applyBorder="1" applyAlignment="1">
      <alignment vertical="center"/>
    </xf>
    <xf numFmtId="44" fontId="14" fillId="3" borderId="1" xfId="5" applyFont="1" applyFill="1" applyBorder="1" applyAlignment="1">
      <alignment vertical="center"/>
    </xf>
    <xf numFmtId="0" fontId="3" fillId="0" borderId="0" xfId="0" applyFont="1" applyBorder="1"/>
    <xf numFmtId="165" fontId="15" fillId="3" borderId="0" xfId="2" applyNumberFormat="1" applyFont="1" applyFill="1" applyBorder="1"/>
    <xf numFmtId="164" fontId="15" fillId="3" borderId="0" xfId="2" applyNumberFormat="1" applyFont="1" applyFill="1" applyBorder="1"/>
    <xf numFmtId="0" fontId="17" fillId="0" borderId="0" xfId="0" applyFont="1" applyBorder="1"/>
    <xf numFmtId="0" fontId="17" fillId="0" borderId="0" xfId="0" applyFont="1"/>
    <xf numFmtId="165" fontId="17" fillId="5" borderId="0" xfId="2" applyNumberFormat="1" applyFont="1" applyFill="1" applyBorder="1"/>
    <xf numFmtId="164" fontId="7" fillId="5" borderId="0" xfId="2" applyNumberFormat="1" applyFont="1" applyFill="1" applyBorder="1"/>
    <xf numFmtId="168" fontId="3" fillId="5" borderId="0" xfId="0" applyNumberFormat="1" applyFont="1" applyFill="1"/>
    <xf numFmtId="167" fontId="16" fillId="3" borderId="0" xfId="5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</cellXfs>
  <cellStyles count="6">
    <cellStyle name="Comma_09-SEPTIEMBRE 2005-Avance-aux.-OCT202005" xfId="1"/>
    <cellStyle name="Comma_Fondo Auxiliar- Ingresos 2001" xfId="2"/>
    <cellStyle name="Currency_09-SEPTIEMBRE 2005-Avance-aux.-OCT202005" xfId="3"/>
    <cellStyle name="Millares" xfId="4" builtinId="3"/>
    <cellStyle name="Moneda" xfId="5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C5" sqref="C5"/>
    </sheetView>
  </sheetViews>
  <sheetFormatPr baseColWidth="10" defaultColWidth="11.5703125" defaultRowHeight="18" customHeight="1" x14ac:dyDescent="0.25"/>
  <cols>
    <col min="1" max="1" width="9.140625" style="1" customWidth="1"/>
    <col min="2" max="2" width="17.42578125" style="25" customWidth="1"/>
    <col min="3" max="14" width="11.28515625" style="25" customWidth="1"/>
    <col min="15" max="15" width="11.85546875" style="25" customWidth="1"/>
    <col min="16" max="16384" width="11.5703125" style="3"/>
  </cols>
  <sheetData>
    <row r="1" spans="1:16" ht="18" customHeight="1" x14ac:dyDescent="0.3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8" customHeight="1" x14ac:dyDescent="0.3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18" customHeight="1" x14ac:dyDescent="0.3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8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31"/>
      <c r="O4" s="2"/>
    </row>
    <row r="5" spans="1:16" ht="18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1"/>
      <c r="O5" s="2"/>
    </row>
    <row r="6" spans="1:16" ht="18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s="7" customFormat="1" ht="18" customHeight="1" x14ac:dyDescent="0.25">
      <c r="A7" s="6"/>
      <c r="B7" s="32" t="s">
        <v>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s="11" customFormat="1" ht="24" customHeight="1" x14ac:dyDescent="0.25">
      <c r="A8" s="6"/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10" t="s">
        <v>17</v>
      </c>
    </row>
    <row r="9" spans="1:16" s="7" customFormat="1" ht="63.75" customHeight="1" x14ac:dyDescent="0.2">
      <c r="A9" s="12" t="s">
        <v>18</v>
      </c>
      <c r="B9" s="8" t="s">
        <v>19</v>
      </c>
      <c r="C9" s="13">
        <v>185000</v>
      </c>
      <c r="D9" s="13">
        <v>252000</v>
      </c>
      <c r="E9" s="13">
        <v>195000</v>
      </c>
      <c r="F9" s="13">
        <v>232000</v>
      </c>
      <c r="G9" s="13">
        <v>293000</v>
      </c>
      <c r="H9" s="13">
        <v>265000</v>
      </c>
      <c r="I9" s="13">
        <v>145000</v>
      </c>
      <c r="J9" s="13">
        <v>215000</v>
      </c>
      <c r="K9" s="13">
        <v>250000</v>
      </c>
      <c r="L9" s="13">
        <v>273000</v>
      </c>
      <c r="M9" s="13">
        <v>200000</v>
      </c>
      <c r="N9" s="13">
        <v>130000</v>
      </c>
      <c r="O9" s="14">
        <f>SUM(C9:N9)</f>
        <v>2635000</v>
      </c>
      <c r="P9" s="15"/>
    </row>
    <row r="10" spans="1:16" s="7" customFormat="1" ht="67.5" customHeight="1" x14ac:dyDescent="0.2">
      <c r="A10" s="12" t="s">
        <v>20</v>
      </c>
      <c r="B10" s="8" t="s">
        <v>21</v>
      </c>
      <c r="C10" s="13">
        <v>1079500</v>
      </c>
      <c r="D10" s="13">
        <v>917900</v>
      </c>
      <c r="E10" s="13">
        <v>762000</v>
      </c>
      <c r="F10" s="13">
        <v>894000</v>
      </c>
      <c r="G10" s="13">
        <v>1121000</v>
      </c>
      <c r="H10" s="13">
        <v>1315000</v>
      </c>
      <c r="I10" s="13">
        <v>602500</v>
      </c>
      <c r="J10" s="13">
        <v>829500</v>
      </c>
      <c r="K10" s="13">
        <v>775000</v>
      </c>
      <c r="L10" s="13">
        <v>1003000</v>
      </c>
      <c r="M10" s="13">
        <v>640000</v>
      </c>
      <c r="N10" s="13">
        <v>640000</v>
      </c>
      <c r="O10" s="14">
        <f>SUM(C10:N10)</f>
        <v>10579400</v>
      </c>
      <c r="P10" s="15"/>
    </row>
    <row r="11" spans="1:16" s="17" customFormat="1" ht="63" customHeight="1" x14ac:dyDescent="0.2">
      <c r="A11" s="12" t="s">
        <v>22</v>
      </c>
      <c r="B11" s="8" t="s">
        <v>23</v>
      </c>
      <c r="C11" s="13">
        <v>195000</v>
      </c>
      <c r="D11" s="13">
        <v>195000</v>
      </c>
      <c r="E11" s="13">
        <v>175000</v>
      </c>
      <c r="F11" s="13">
        <v>190000</v>
      </c>
      <c r="G11" s="13">
        <v>260000</v>
      </c>
      <c r="H11" s="13">
        <v>200000</v>
      </c>
      <c r="I11" s="13">
        <v>130000</v>
      </c>
      <c r="J11" s="13">
        <v>195000</v>
      </c>
      <c r="K11" s="13">
        <v>177000</v>
      </c>
      <c r="L11" s="13">
        <v>185000</v>
      </c>
      <c r="M11" s="13">
        <v>142000</v>
      </c>
      <c r="N11" s="13">
        <v>142000</v>
      </c>
      <c r="O11" s="14">
        <f>SUM(C11:N11)</f>
        <v>2186000</v>
      </c>
      <c r="P11" s="16"/>
    </row>
    <row r="12" spans="1:16" s="7" customFormat="1" ht="82.5" customHeight="1" x14ac:dyDescent="0.2">
      <c r="A12" s="12" t="s">
        <v>24</v>
      </c>
      <c r="B12" s="8" t="s">
        <v>25</v>
      </c>
      <c r="C12" s="13">
        <v>1600000</v>
      </c>
      <c r="D12" s="13">
        <v>2130000</v>
      </c>
      <c r="E12" s="13">
        <v>2450000</v>
      </c>
      <c r="F12" s="13">
        <v>2350000</v>
      </c>
      <c r="G12" s="13">
        <v>2450000</v>
      </c>
      <c r="H12" s="13">
        <v>3150000</v>
      </c>
      <c r="I12" s="13">
        <v>2450000</v>
      </c>
      <c r="J12" s="13">
        <v>2650000</v>
      </c>
      <c r="K12" s="13">
        <v>3200000</v>
      </c>
      <c r="L12" s="13">
        <v>3140000</v>
      </c>
      <c r="M12" s="13">
        <v>2250000</v>
      </c>
      <c r="N12" s="13">
        <v>2250000</v>
      </c>
      <c r="O12" s="14">
        <f>SUM(C12:N12)</f>
        <v>30070000</v>
      </c>
      <c r="P12" s="15"/>
    </row>
    <row r="13" spans="1:16" s="7" customFormat="1" ht="28.5" customHeight="1" thickBot="1" x14ac:dyDescent="0.25">
      <c r="A13" s="12"/>
      <c r="B13" s="18" t="s">
        <v>26</v>
      </c>
      <c r="C13" s="19">
        <f>SUM(C9:C12)</f>
        <v>3059500</v>
      </c>
      <c r="D13" s="19">
        <f t="shared" ref="D13:N13" si="0">SUM(D9:D12)</f>
        <v>3494900</v>
      </c>
      <c r="E13" s="19">
        <f t="shared" si="0"/>
        <v>3582000</v>
      </c>
      <c r="F13" s="19">
        <f t="shared" si="0"/>
        <v>3666000</v>
      </c>
      <c r="G13" s="19">
        <f t="shared" si="0"/>
        <v>4124000</v>
      </c>
      <c r="H13" s="19">
        <f t="shared" si="0"/>
        <v>4930000</v>
      </c>
      <c r="I13" s="19">
        <f t="shared" si="0"/>
        <v>3327500</v>
      </c>
      <c r="J13" s="19">
        <f t="shared" si="0"/>
        <v>3889500</v>
      </c>
      <c r="K13" s="19">
        <f t="shared" si="0"/>
        <v>4402000</v>
      </c>
      <c r="L13" s="19">
        <f t="shared" si="0"/>
        <v>4601000</v>
      </c>
      <c r="M13" s="19">
        <f t="shared" si="0"/>
        <v>3232000</v>
      </c>
      <c r="N13" s="19">
        <f t="shared" si="0"/>
        <v>3162000</v>
      </c>
      <c r="O13" s="20">
        <f>SUM(C13:N13)</f>
        <v>45470400</v>
      </c>
    </row>
    <row r="14" spans="1:16" s="7" customFormat="1" ht="24.75" customHeight="1" thickTop="1" x14ac:dyDescent="0.25">
      <c r="A14" s="6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1"/>
    </row>
    <row r="15" spans="1:16" s="7" customFormat="1" ht="18" customHeight="1" x14ac:dyDescent="0.25">
      <c r="A15" s="6"/>
      <c r="B15" s="21"/>
      <c r="C15" s="21"/>
      <c r="D15" s="21"/>
      <c r="E15" s="21"/>
      <c r="F15" s="21"/>
      <c r="G15" s="22" t="s">
        <v>27</v>
      </c>
      <c r="H15" s="23"/>
      <c r="I15" s="23"/>
      <c r="J15" s="23"/>
      <c r="K15" s="23"/>
      <c r="L15" s="23"/>
      <c r="M15" s="23"/>
      <c r="N15" s="29">
        <f>+O9+O10+O11+O12</f>
        <v>45470400</v>
      </c>
      <c r="O15" s="29"/>
    </row>
    <row r="16" spans="1:16" s="7" customFormat="1" ht="18" customHeight="1" x14ac:dyDescent="0.25">
      <c r="A16" s="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15" ht="18" customHeight="1" x14ac:dyDescent="0.25">
      <c r="B17" s="25" t="s">
        <v>4</v>
      </c>
    </row>
    <row r="18" spans="2:15" ht="18" hidden="1" customHeight="1" x14ac:dyDescent="0.25">
      <c r="G18" s="26" t="s">
        <v>28</v>
      </c>
      <c r="H18" s="27"/>
      <c r="I18" s="27"/>
      <c r="J18" s="27"/>
      <c r="K18" s="27"/>
      <c r="L18" s="27"/>
      <c r="M18" s="27"/>
      <c r="N18" s="27"/>
      <c r="O18" s="28">
        <v>50900000</v>
      </c>
    </row>
  </sheetData>
  <mergeCells count="7">
    <mergeCell ref="N15:O15"/>
    <mergeCell ref="B1:O1"/>
    <mergeCell ref="B2:O2"/>
    <mergeCell ref="B3:O3"/>
    <mergeCell ref="N4:N5"/>
    <mergeCell ref="B7:O7"/>
    <mergeCell ref="B14:N14"/>
  </mergeCells>
  <printOptions horizontalCentered="1"/>
  <pageMargins left="3.937007874015748E-2" right="3.937007874015748E-2" top="0.15748031496062992" bottom="0.11811023622047245" header="0.31496062992125984" footer="0.31496062992125984"/>
  <pageSetup scale="75" orientation="landscape" verticalDpi="597" r:id="rId1"/>
  <headerFooter>
    <oddFooter>&amp;L&amp;"Arial Narrow,Normal"&amp;9&amp;K08-048Departamento de Contabilidad y Finanzas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 2019-FINAL</vt:lpstr>
      <vt:lpstr>'PROYECCION 2019-FINAL'!Área_de_impresión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miriam.ferrer</dc:creator>
  <cp:lastModifiedBy>octavio</cp:lastModifiedBy>
  <cp:lastPrinted>2018-11-20T21:26:25Z</cp:lastPrinted>
  <dcterms:created xsi:type="dcterms:W3CDTF">2018-11-20T21:06:03Z</dcterms:created>
  <dcterms:modified xsi:type="dcterms:W3CDTF">2018-11-20T21:28:48Z</dcterms:modified>
</cp:coreProperties>
</file>