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sandoval\Documents\ALEX_POA_2024\"/>
    </mc:Choice>
  </mc:AlternateContent>
  <xr:revisionPtr revIDLastSave="0" documentId="13_ncr:1_{256E6918-7DDF-4198-80DF-9691754AE52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IVIL" sheetId="5" r:id="rId1"/>
    <sheet name="PENAL" sheetId="7" r:id="rId2"/>
    <sheet name="FAMILIAR" sheetId="8" r:id="rId3"/>
    <sheet name="MIXTOS" sheetId="11" r:id="rId4"/>
    <sheet name=" MERCANTIL" sheetId="9" r:id="rId5"/>
    <sheet name="HIPOTECARIO" sheetId="14" r:id="rId6"/>
    <sheet name="ADOLESCENTES" sheetId="10" r:id="rId7"/>
    <sheet name="TRIBUNAL LABORAL" sheetId="15" r:id="rId8"/>
    <sheet name="FA" sheetId="1" r:id="rId9"/>
    <sheet name="ADMIN" sheetId="6" r:id="rId10"/>
    <sheet name="INDICADORES" sheetId="12" r:id="rId11"/>
  </sheets>
  <definedNames>
    <definedName name="_xlnm.Print_Titles" localSheetId="4">' MERCANTIL'!$1:$9</definedName>
    <definedName name="_xlnm.Print_Titles" localSheetId="9">ADMIN!$1:$9</definedName>
    <definedName name="_xlnm.Print_Titles" localSheetId="6">ADOLESCENTES!$1:$9</definedName>
    <definedName name="_xlnm.Print_Titles" localSheetId="0">CIVIL!$1:$9</definedName>
    <definedName name="_xlnm.Print_Titles" localSheetId="2">FAMILIAR!$1:$9</definedName>
    <definedName name="_xlnm.Print_Titles" localSheetId="5">HIPOTECARIO!$1:$9</definedName>
    <definedName name="_xlnm.Print_Titles" localSheetId="3">MIXTOS!$1:$9</definedName>
    <definedName name="_xlnm.Print_Titles" localSheetId="1">PENAL!$1:$9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E7" i="12"/>
  <c r="C7" i="12"/>
  <c r="B7" i="12"/>
  <c r="B9" i="12"/>
  <c r="C9" i="12" l="1"/>
  <c r="D9" i="12" s="1"/>
  <c r="E9" i="12"/>
  <c r="F9" i="12"/>
  <c r="D7" i="12"/>
  <c r="B20" i="12" l="1"/>
  <c r="B19" i="12"/>
  <c r="B14" i="12"/>
  <c r="B13" i="12" l="1"/>
  <c r="B16" i="12" l="1"/>
  <c r="B15" i="12"/>
  <c r="B8" i="12"/>
  <c r="B6" i="12"/>
  <c r="B5" i="12"/>
  <c r="B4" i="12"/>
  <c r="B3" i="12"/>
  <c r="B2" i="12"/>
  <c r="E20" i="12" l="1"/>
  <c r="C20" i="12"/>
  <c r="D20" i="12" s="1"/>
  <c r="C19" i="12"/>
  <c r="D19" i="12" s="1"/>
  <c r="E14" i="12"/>
  <c r="C14" i="12"/>
  <c r="D14" i="12" s="1"/>
  <c r="C13" i="12"/>
  <c r="D13" i="12" s="1"/>
  <c r="B21" i="12"/>
  <c r="C8" i="12"/>
  <c r="D8" i="12" s="1"/>
  <c r="F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5" i="12"/>
  <c r="D15" i="12" s="1"/>
  <c r="C16" i="12"/>
  <c r="D16" i="12" s="1"/>
  <c r="E13" i="12"/>
  <c r="E16" i="12"/>
  <c r="E15" i="12"/>
  <c r="B17" i="12"/>
  <c r="F2" i="12"/>
  <c r="C2" i="12"/>
  <c r="D2" i="12" s="1"/>
  <c r="B10" i="12"/>
  <c r="B23" i="12" l="1"/>
  <c r="F10" i="12"/>
  <c r="E17" i="12"/>
  <c r="C21" i="12"/>
  <c r="D21" i="12" s="1"/>
  <c r="E8" i="12"/>
  <c r="F21" i="12"/>
  <c r="E19" i="12"/>
  <c r="E21" i="12" s="1"/>
  <c r="F17" i="12"/>
  <c r="C17" i="12"/>
  <c r="E2" i="12"/>
  <c r="C10" i="12"/>
  <c r="D10" i="12" s="1"/>
  <c r="F23" i="12" l="1"/>
  <c r="C23" i="12"/>
  <c r="D23" i="12" s="1"/>
  <c r="E23" i="12"/>
  <c r="E10" i="12"/>
  <c r="G10" i="12" s="1"/>
  <c r="D17" i="12"/>
  <c r="G23" i="12" l="1"/>
</calcChain>
</file>

<file path=xl/sharedStrings.xml><?xml version="1.0" encoding="utf-8"?>
<sst xmlns="http://schemas.openxmlformats.org/spreadsheetml/2006/main" count="940" uniqueCount="371">
  <si>
    <t>DEPENDENCIA/CÓDIGO PROGRAMÁTICO</t>
  </si>
  <si>
    <t>UNIDAD DE MEDIDA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</si>
  <si>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</si>
  <si>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</si>
  <si>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</si>
  <si>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</si>
  <si>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</si>
  <si>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</si>
  <si>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</si>
  <si>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</si>
  <si>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</si>
  <si>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</si>
  <si>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</si>
  <si>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</si>
  <si>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</si>
  <si>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</si>
  <si>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</si>
  <si>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</si>
  <si>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</si>
  <si>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</si>
  <si>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</si>
  <si>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</si>
  <si>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</si>
  <si>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</si>
  <si>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</si>
  <si>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</si>
  <si>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</si>
  <si>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</si>
  <si>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</si>
  <si>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</si>
  <si>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</si>
  <si>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</si>
  <si>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</si>
  <si>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</si>
  <si>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</si>
  <si>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</si>
  <si>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</si>
  <si>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</si>
  <si>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</si>
  <si>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</si>
  <si>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</si>
  <si>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</si>
  <si>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</si>
  <si>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</si>
  <si>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</si>
  <si>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</si>
  <si>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</si>
  <si>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</si>
  <si>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</si>
  <si>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</si>
  <si>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</si>
  <si>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</si>
  <si>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</si>
  <si>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</si>
  <si>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</si>
  <si>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</si>
  <si>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</si>
  <si>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</si>
  <si>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</si>
  <si>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</si>
  <si>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</si>
  <si>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</si>
  <si>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</si>
  <si>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</si>
  <si>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</si>
  <si>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</si>
  <si>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</si>
  <si>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</si>
  <si>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</si>
  <si>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</si>
  <si>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</si>
  <si>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</si>
  <si>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</si>
  <si>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</si>
  <si>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</si>
  <si>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</si>
  <si>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</si>
  <si>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</si>
  <si>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</si>
  <si>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</si>
  <si>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</si>
  <si>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</si>
  <si>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</si>
  <si>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</si>
  <si>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</si>
  <si>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</si>
  <si>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</si>
  <si>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</si>
  <si>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</si>
  <si>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</si>
  <si>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</si>
  <si>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</si>
  <si>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</si>
  <si>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</si>
  <si>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</si>
  <si>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4. Intervención jurisdiccional (familiar).</t>
  </si>
  <si>
    <t>5. Despacho judicial.</t>
  </si>
  <si>
    <t>6. Actos procedimentales.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</si>
  <si>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</si>
  <si>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</si>
  <si>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</si>
  <si>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</si>
  <si>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</si>
  <si>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</si>
  <si>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</si>
  <si>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</si>
  <si>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</si>
  <si>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</si>
  <si>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</si>
  <si>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</si>
  <si>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</si>
  <si>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</si>
  <si>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</si>
  <si>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</si>
  <si>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</si>
  <si>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</si>
  <si>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</si>
  <si>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</si>
  <si>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</si>
  <si>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</si>
  <si>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</si>
  <si>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</si>
  <si>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</si>
  <si>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</si>
  <si>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</si>
  <si>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</si>
  <si>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3. Intervención jurisdiccional (familiar).</t>
  </si>
  <si>
    <t>4. Despacho judicial.</t>
  </si>
  <si>
    <t>5. Actos procedimentales.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</si>
  <si>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</si>
  <si>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</si>
  <si>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</si>
  <si>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</si>
  <si>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</si>
  <si>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</si>
  <si>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</si>
  <si>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</si>
  <si>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</si>
  <si>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</si>
  <si>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</si>
  <si>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</si>
  <si>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</si>
  <si>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</si>
  <si>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</si>
  <si>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</si>
  <si>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</si>
  <si>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</si>
  <si>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</si>
  <si>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</si>
  <si>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</si>
  <si>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</si>
  <si>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</si>
  <si>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</si>
  <si>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</si>
  <si>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</si>
  <si>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</si>
  <si>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</si>
  <si>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</si>
  <si>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</si>
  <si>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</si>
  <si>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</si>
  <si>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</si>
  <si>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</si>
  <si>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</si>
  <si>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</si>
  <si>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</si>
  <si>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</si>
  <si>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</si>
  <si>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</si>
  <si>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</si>
  <si>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</si>
  <si>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</si>
  <si>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</si>
  <si>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</si>
  <si>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</si>
  <si>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</si>
  <si>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</si>
  <si>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</si>
  <si>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</si>
  <si>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</si>
  <si>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</si>
  <si>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</si>
  <si>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</si>
  <si>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</si>
  <si>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</si>
  <si>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</si>
  <si>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</si>
  <si>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</si>
  <si>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</si>
  <si>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</si>
  <si>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</si>
  <si>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</si>
  <si>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</si>
  <si>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</si>
  <si>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</si>
  <si>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</si>
  <si>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</si>
  <si>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</si>
  <si>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</si>
  <si>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</si>
  <si>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</si>
  <si>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</si>
  <si>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</si>
  <si>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</si>
  <si>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</si>
  <si>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</si>
  <si>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</si>
  <si>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</si>
  <si>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</si>
  <si>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</si>
  <si>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</si>
  <si>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</si>
  <si>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</si>
  <si>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</si>
  <si>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</si>
  <si>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</si>
  <si>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</si>
  <si>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</si>
  <si>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</si>
  <si>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</si>
  <si>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</si>
  <si>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</si>
  <si>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</si>
  <si>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</si>
  <si>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</si>
  <si>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</si>
  <si>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</si>
  <si>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</si>
  <si>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</si>
  <si>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</si>
  <si>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</si>
  <si>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</si>
  <si>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</si>
  <si>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</si>
  <si>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</si>
  <si>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</si>
  <si>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</si>
  <si>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</si>
  <si>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</si>
  <si>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</si>
  <si>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</si>
  <si>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</si>
  <si>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</si>
  <si>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</si>
  <si>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</si>
  <si>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</si>
  <si>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</si>
  <si>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</si>
  <si>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</si>
  <si>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</si>
  <si>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</si>
  <si>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</si>
  <si>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</si>
  <si>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</si>
  <si>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</si>
  <si>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</si>
  <si>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</si>
  <si>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</si>
  <si>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</si>
  <si>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Tocas/Expediente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</si>
  <si>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</si>
  <si>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</si>
  <si>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</si>
  <si>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</si>
  <si>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</si>
  <si>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</si>
  <si>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</si>
  <si>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</si>
  <si>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</si>
  <si>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</si>
  <si>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</si>
  <si>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</si>
  <si>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</si>
  <si>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</si>
  <si>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</si>
  <si>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</si>
  <si>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</si>
  <si>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</si>
  <si>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</si>
  <si>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</si>
  <si>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</si>
  <si>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</si>
  <si>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</si>
  <si>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</si>
  <si>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</si>
  <si>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</si>
  <si>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</si>
  <si>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</si>
  <si>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</si>
  <si>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</si>
  <si>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</si>
  <si>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</si>
  <si>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</si>
  <si>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</si>
  <si>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</si>
  <si>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</si>
  <si>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</si>
  <si>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</si>
  <si>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</si>
  <si>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</si>
  <si>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</si>
  <si>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</si>
  <si>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</si>
  <si>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</si>
  <si>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</si>
  <si>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</si>
  <si>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</si>
  <si>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</si>
  <si>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</si>
  <si>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</si>
  <si>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</si>
  <si>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</si>
  <si>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</si>
  <si>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</si>
  <si>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</si>
  <si>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</si>
  <si>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</si>
  <si>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</si>
  <si>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</si>
  <si>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</si>
  <si>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</si>
  <si>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</si>
  <si>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</si>
  <si>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</si>
  <si>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</si>
  <si>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</si>
  <si>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</si>
  <si>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1. Fomentar una cultura laboral que contribuya al desarrollo individual y profesional de las y los servidores públicos.</t>
  </si>
  <si>
    <t>2. Administración de personal eficiente impulsando la generación de información a través del Sistema de Recursos Humanos y Nóminas.</t>
  </si>
  <si>
    <t>5. Impulsar la mejora mediante el desarrollo de sistemas y adición de funcionalidades a los mismos simplificando con esto los procesos de las diferentes áreas administrativas.</t>
  </si>
  <si>
    <t>6. Impulsar la mejora mediante el desarrollo de sistemas y adición de funcionalidades a los mismos simplificando con esto los procesos de las diferentes áreas jurisdiccionales.</t>
  </si>
  <si>
    <t>2. Difundir los listados de acuerdos dictados por los órganos jurisdiccionales de primera y segunda instancia, el Consejo de la Judicatura del Estado; así como avisos y edictos judiciales.</t>
  </si>
  <si>
    <t>Tribunal Laboral San Quintín 02-202-1-2-1-AI20-E06-60</t>
  </si>
  <si>
    <t>5. Eficiente gestión y administración del Tribunal Laboral (San Quintín).</t>
  </si>
  <si>
    <t>Juzgado Quinto Familiar de Mexicali 03-205-1-2-1-AI09-E06-10</t>
  </si>
  <si>
    <t>Juzgado Único Familiar de Tecate 03-200-1-2-1-AI09-E06-40</t>
  </si>
  <si>
    <t>Juzgado Noveno Civil Mercantil de Mexicali 03-109-1-2-1-AI18-E06-10</t>
  </si>
  <si>
    <t>&lt;</t>
  </si>
  <si>
    <t>evento</t>
  </si>
  <si>
    <t>Juzgado Decimo Civil Hipotecario de Mexicali 03-110-1-2-1-AI22-E06-10</t>
  </si>
  <si>
    <t>Juzgado Decimo Segundo Civil Hipotecario de Tijuana 03-112-1-2-1-AI22-E06-20</t>
  </si>
  <si>
    <t>Juzgado Sexto Familiar de Mexicali 03-206-1-2-1-AI09-E06-10</t>
  </si>
  <si>
    <t>Juzgado Septimo Familiar de Tijuana 03-207-1-2-1-AI09-E06-20</t>
  </si>
  <si>
    <t>Juzgado Octavo Familiar de Tijuana 03-208-1-2-1-AI09-E06-20</t>
  </si>
  <si>
    <t>Juzgado Único Familiar de Playas de Rosarito 03-200-1-2-1-AI09-E06-50</t>
  </si>
  <si>
    <t>Central de Actuarios 04-180-1-2-1-AI28-E06-20</t>
  </si>
  <si>
    <t>Diligencias y Notificaciones Efectivas.</t>
  </si>
  <si>
    <t>Centro de Convivencia Familiar Ensenada 04-170-1-2-1-AI29-E06-30</t>
  </si>
  <si>
    <t>HIPOTECARIO</t>
  </si>
  <si>
    <t>Juzgado de Primera Instancia de Ciudad Morelos 03-501-1-2-1-AI11-E06-12</t>
  </si>
  <si>
    <t>Juzgado de Primera Instancia de San Felipe 03-502-1-2-1-AI11-E06-70</t>
  </si>
  <si>
    <t>Juzgado de Primera Instancia de Guadalupe Victoria 03-503-1-2-1-AI11-E06-11</t>
  </si>
  <si>
    <t>Juzgado de Primera Instancia de Rosarito 03-501-1-2-1-AI11-E06-50</t>
  </si>
  <si>
    <t>4. Intervención jurisdiccional (penal).</t>
  </si>
  <si>
    <t>TRIBUNAL LABORAL</t>
  </si>
  <si>
    <t>AUTORIZADO 2024</t>
  </si>
  <si>
    <t>5.- Recopilar, organizar y analizar datos que permiten obtener información oportuna y confiable.</t>
  </si>
  <si>
    <t>PROYECTO DE PRESUPUESTO DE EGRESOS 2024</t>
  </si>
  <si>
    <t>COMPARATIVO DE METAS 2024 CONTRA CIERRE PROYECTADO 2023</t>
  </si>
  <si>
    <t>2. Intervención jurisdiccional (familiar).</t>
  </si>
  <si>
    <t>3. Despacho judicial.</t>
  </si>
  <si>
    <t>4. Actos procedimentales.</t>
  </si>
  <si>
    <t>5. Intervención jurisdiccional (mercantil).</t>
  </si>
  <si>
    <t>1. Eficiente gestión y administración del Tribunal Laboral (Mexicali).</t>
  </si>
  <si>
    <t>2. Justicia diligente mediante la impartición de Justicia Laboral.</t>
  </si>
  <si>
    <t>3. Notificaciones Efectivas.</t>
  </si>
  <si>
    <t>4. Secretarías diligentes (Ejecución) en apoyo a la operatividad del Tribunal Laboral.</t>
  </si>
  <si>
    <t>5. Secretarías diligentes (Instrucción) en apoyo a la operatividad del Tribunal Laboral.</t>
  </si>
  <si>
    <t>1. Eficiente gestión y administración del Tribunal Laboral (Tijuana).</t>
  </si>
  <si>
    <t>1. Eficiente gestión y administración del Tribunal Laboral (Ensenada).</t>
  </si>
  <si>
    <t>AVANCE PROYECTADO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</si>
</sst>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6" xfId="0" applyFont="1" applyBorder="1" applyAlignment="1">
      <alignment wrapText="1"/>
    </xf>
    <xf numFmtId="3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"/>
  <sheetViews>
    <sheetView zoomScaleNormal="100" zoomScaleSheetLayoutView="100" workbookViewId="0">
      <selection activeCell="A5" sqref="A5:D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6.2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11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1043</v>
      </c>
      <c r="D12" s="7">
        <v>893</v>
      </c>
    </row>
    <row r="13" spans="1:4" x14ac:dyDescent="0.25">
      <c r="A13" s="6" t="s">
        <v>13</v>
      </c>
      <c r="B13" s="7" t="s">
        <v>15</v>
      </c>
      <c r="C13" s="7">
        <v>464</v>
      </c>
      <c r="D13" s="7">
        <v>760</v>
      </c>
    </row>
    <row r="14" spans="1:4" x14ac:dyDescent="0.25">
      <c r="A14" s="6" t="s">
        <v>14</v>
      </c>
      <c r="B14" s="7" t="s">
        <v>16</v>
      </c>
      <c r="C14" s="7">
        <v>45995</v>
      </c>
      <c r="D14" s="7">
        <v>43000</v>
      </c>
    </row>
    <row r="16" spans="1:4" x14ac:dyDescent="0.25">
      <c r="A16" s="29" t="s">
        <v>17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933</v>
      </c>
      <c r="D17" s="7">
        <v>1015</v>
      </c>
    </row>
    <row r="18" spans="1:4" x14ac:dyDescent="0.25">
      <c r="A18" s="6" t="s">
        <v>13</v>
      </c>
      <c r="B18" s="7" t="s">
        <v>15</v>
      </c>
      <c r="C18" s="7">
        <v>516</v>
      </c>
      <c r="D18" s="7">
        <v>542</v>
      </c>
    </row>
    <row r="19" spans="1:4" x14ac:dyDescent="0.25">
      <c r="A19" s="6" t="s">
        <v>14</v>
      </c>
      <c r="B19" s="7" t="s">
        <v>16</v>
      </c>
      <c r="C19" s="7">
        <v>30591</v>
      </c>
      <c r="D19" s="7">
        <v>34000</v>
      </c>
    </row>
    <row r="21" spans="1:4" x14ac:dyDescent="0.25">
      <c r="A21" s="29" t="s">
        <v>18</v>
      </c>
      <c r="B21" s="30"/>
      <c r="C21" s="30"/>
      <c r="D21" s="30"/>
    </row>
    <row r="22" spans="1:4" x14ac:dyDescent="0.25">
      <c r="A22" s="6" t="s">
        <v>12</v>
      </c>
      <c r="B22" s="7" t="s">
        <v>15</v>
      </c>
      <c r="C22" s="7">
        <v>1584</v>
      </c>
      <c r="D22" s="7">
        <v>835</v>
      </c>
    </row>
    <row r="23" spans="1:4" x14ac:dyDescent="0.25">
      <c r="A23" s="6" t="s">
        <v>13</v>
      </c>
      <c r="B23" s="7" t="s">
        <v>15</v>
      </c>
      <c r="C23" s="7">
        <v>1490</v>
      </c>
      <c r="D23" s="7">
        <v>760</v>
      </c>
    </row>
    <row r="24" spans="1:4" x14ac:dyDescent="0.25">
      <c r="A24" s="6" t="s">
        <v>14</v>
      </c>
      <c r="B24" s="7" t="s">
        <v>16</v>
      </c>
      <c r="C24" s="7">
        <v>43727</v>
      </c>
      <c r="D24" s="7">
        <v>43000</v>
      </c>
    </row>
    <row r="26" spans="1:4" x14ac:dyDescent="0.25">
      <c r="A26" s="29" t="s">
        <v>19</v>
      </c>
      <c r="B26" s="30"/>
      <c r="C26" s="30"/>
      <c r="D26" s="30"/>
    </row>
    <row r="27" spans="1:4" x14ac:dyDescent="0.25">
      <c r="A27" s="6" t="s">
        <v>12</v>
      </c>
      <c r="B27" s="7" t="s">
        <v>15</v>
      </c>
      <c r="C27" s="7">
        <v>999</v>
      </c>
      <c r="D27" s="7">
        <v>958</v>
      </c>
    </row>
    <row r="28" spans="1:4" x14ac:dyDescent="0.25">
      <c r="A28" s="6" t="s">
        <v>13</v>
      </c>
      <c r="B28" s="7" t="s">
        <v>15</v>
      </c>
      <c r="C28" s="7">
        <v>2141</v>
      </c>
      <c r="D28" s="7">
        <v>2300</v>
      </c>
    </row>
    <row r="29" spans="1:4" x14ac:dyDescent="0.25">
      <c r="A29" s="6" t="s">
        <v>14</v>
      </c>
      <c r="B29" s="7" t="s">
        <v>16</v>
      </c>
      <c r="C29" s="7">
        <v>35187</v>
      </c>
      <c r="D29" s="7">
        <v>35000</v>
      </c>
    </row>
    <row r="31" spans="1:4" x14ac:dyDescent="0.25">
      <c r="A31" s="29" t="s">
        <v>20</v>
      </c>
      <c r="B31" s="30"/>
      <c r="C31" s="30"/>
      <c r="D31" s="30"/>
    </row>
    <row r="32" spans="1:4" x14ac:dyDescent="0.25">
      <c r="A32" s="6" t="s">
        <v>12</v>
      </c>
      <c r="B32" s="7" t="s">
        <v>15</v>
      </c>
      <c r="C32" s="7">
        <v>896</v>
      </c>
      <c r="D32" s="7">
        <v>830</v>
      </c>
    </row>
    <row r="33" spans="1:4" x14ac:dyDescent="0.25">
      <c r="A33" s="6" t="s">
        <v>13</v>
      </c>
      <c r="B33" s="7" t="s">
        <v>15</v>
      </c>
      <c r="C33" s="7">
        <v>521</v>
      </c>
      <c r="D33" s="7">
        <v>515</v>
      </c>
    </row>
    <row r="34" spans="1:4" x14ac:dyDescent="0.25">
      <c r="A34" s="6" t="s">
        <v>14</v>
      </c>
      <c r="B34" s="7" t="s">
        <v>16</v>
      </c>
      <c r="C34" s="7">
        <v>40606</v>
      </c>
      <c r="D34" s="7">
        <v>36700</v>
      </c>
    </row>
    <row r="36" spans="1:4" x14ac:dyDescent="0.25">
      <c r="A36" s="29" t="s">
        <v>21</v>
      </c>
      <c r="B36" s="30"/>
      <c r="C36" s="30"/>
      <c r="D36" s="30"/>
    </row>
    <row r="37" spans="1:4" x14ac:dyDescent="0.25">
      <c r="A37" s="6" t="s">
        <v>12</v>
      </c>
      <c r="B37" s="7" t="s">
        <v>15</v>
      </c>
      <c r="C37" s="7">
        <v>1277</v>
      </c>
      <c r="D37" s="7">
        <v>915</v>
      </c>
    </row>
    <row r="38" spans="1:4" x14ac:dyDescent="0.25">
      <c r="A38" s="6" t="s">
        <v>13</v>
      </c>
      <c r="B38" s="7" t="s">
        <v>15</v>
      </c>
      <c r="C38" s="7">
        <v>829</v>
      </c>
      <c r="D38" s="7">
        <v>610</v>
      </c>
    </row>
    <row r="39" spans="1:4" x14ac:dyDescent="0.25">
      <c r="A39" s="6" t="s">
        <v>14</v>
      </c>
      <c r="B39" s="7" t="s">
        <v>16</v>
      </c>
      <c r="C39" s="7">
        <v>31240</v>
      </c>
      <c r="D39" s="7">
        <v>34000</v>
      </c>
    </row>
    <row r="41" spans="1:4" x14ac:dyDescent="0.25">
      <c r="A41" s="29" t="s">
        <v>22</v>
      </c>
      <c r="B41" s="30"/>
      <c r="C41" s="30"/>
      <c r="D41" s="30"/>
    </row>
    <row r="42" spans="1:4" x14ac:dyDescent="0.25">
      <c r="A42" s="6" t="s">
        <v>12</v>
      </c>
      <c r="B42" s="7" t="s">
        <v>15</v>
      </c>
      <c r="C42" s="7">
        <v>2019</v>
      </c>
      <c r="D42" s="7">
        <v>2000</v>
      </c>
    </row>
    <row r="43" spans="1:4" x14ac:dyDescent="0.25">
      <c r="A43" s="6" t="s">
        <v>13</v>
      </c>
      <c r="B43" s="7" t="s">
        <v>15</v>
      </c>
      <c r="C43" s="7">
        <v>1541</v>
      </c>
      <c r="D43" s="7">
        <v>1445</v>
      </c>
    </row>
    <row r="44" spans="1:4" x14ac:dyDescent="0.25">
      <c r="A44" s="6" t="s">
        <v>14</v>
      </c>
      <c r="B44" s="7" t="s">
        <v>16</v>
      </c>
      <c r="C44" s="7">
        <v>46482</v>
      </c>
      <c r="D44" s="7">
        <v>49000</v>
      </c>
    </row>
    <row r="46" spans="1:4" x14ac:dyDescent="0.25">
      <c r="A46" s="29" t="s">
        <v>23</v>
      </c>
      <c r="B46" s="30"/>
      <c r="C46" s="30"/>
      <c r="D46" s="30"/>
    </row>
    <row r="47" spans="1:4" x14ac:dyDescent="0.25">
      <c r="A47" s="6" t="s">
        <v>12</v>
      </c>
      <c r="B47" s="7" t="s">
        <v>15</v>
      </c>
      <c r="C47" s="7">
        <v>2015</v>
      </c>
      <c r="D47" s="7">
        <v>2000</v>
      </c>
    </row>
    <row r="48" spans="1:4" x14ac:dyDescent="0.25">
      <c r="A48" s="6" t="s">
        <v>13</v>
      </c>
      <c r="B48" s="7" t="s">
        <v>15</v>
      </c>
      <c r="C48" s="7">
        <v>907</v>
      </c>
      <c r="D48" s="7">
        <v>900</v>
      </c>
    </row>
    <row r="49" spans="1:4" x14ac:dyDescent="0.25">
      <c r="A49" s="6" t="s">
        <v>14</v>
      </c>
      <c r="B49" s="7" t="s">
        <v>16</v>
      </c>
      <c r="C49" s="7">
        <v>51597</v>
      </c>
      <c r="D49" s="7">
        <v>49000</v>
      </c>
    </row>
    <row r="51" spans="1:4" x14ac:dyDescent="0.25">
      <c r="A51" s="29" t="s">
        <v>24</v>
      </c>
      <c r="B51" s="30"/>
      <c r="C51" s="30"/>
      <c r="D51" s="30"/>
    </row>
    <row r="52" spans="1:4" x14ac:dyDescent="0.25">
      <c r="A52" s="6" t="s">
        <v>12</v>
      </c>
      <c r="B52" s="7" t="s">
        <v>15</v>
      </c>
      <c r="C52" s="7">
        <v>1690</v>
      </c>
      <c r="D52" s="7">
        <v>1950</v>
      </c>
    </row>
    <row r="53" spans="1:4" x14ac:dyDescent="0.25">
      <c r="A53" s="6" t="s">
        <v>13</v>
      </c>
      <c r="B53" s="7" t="s">
        <v>15</v>
      </c>
      <c r="C53" s="7">
        <v>965</v>
      </c>
      <c r="D53" s="7">
        <v>1095</v>
      </c>
    </row>
    <row r="54" spans="1:4" x14ac:dyDescent="0.25">
      <c r="A54" s="6" t="s">
        <v>14</v>
      </c>
      <c r="B54" s="7" t="s">
        <v>16</v>
      </c>
      <c r="C54" s="7">
        <v>41290</v>
      </c>
      <c r="D54" s="7">
        <v>54800</v>
      </c>
    </row>
    <row r="56" spans="1:4" x14ac:dyDescent="0.25">
      <c r="A56" s="29" t="s">
        <v>25</v>
      </c>
      <c r="B56" s="30"/>
      <c r="C56" s="30"/>
      <c r="D56" s="30"/>
    </row>
    <row r="57" spans="1:4" x14ac:dyDescent="0.25">
      <c r="A57" s="6" t="s">
        <v>12</v>
      </c>
      <c r="B57" s="7" t="s">
        <v>15</v>
      </c>
      <c r="C57" s="7">
        <v>1687</v>
      </c>
      <c r="D57" s="7">
        <v>2150</v>
      </c>
    </row>
    <row r="58" spans="1:4" x14ac:dyDescent="0.25">
      <c r="A58" s="6" t="s">
        <v>13</v>
      </c>
      <c r="B58" s="7" t="s">
        <v>15</v>
      </c>
      <c r="C58" s="7">
        <v>895</v>
      </c>
      <c r="D58" s="7">
        <v>980</v>
      </c>
    </row>
    <row r="59" spans="1:4" x14ac:dyDescent="0.25">
      <c r="A59" s="6" t="s">
        <v>14</v>
      </c>
      <c r="B59" s="7" t="s">
        <v>16</v>
      </c>
      <c r="C59" s="7">
        <v>35531</v>
      </c>
      <c r="D59" s="7">
        <v>43200</v>
      </c>
    </row>
    <row r="61" spans="1:4" x14ac:dyDescent="0.25">
      <c r="A61" s="29" t="s">
        <v>26</v>
      </c>
      <c r="B61" s="30"/>
      <c r="C61" s="30"/>
      <c r="D61" s="30"/>
    </row>
    <row r="62" spans="1:4" x14ac:dyDescent="0.25">
      <c r="A62" s="6" t="s">
        <v>12</v>
      </c>
      <c r="B62" s="7" t="s">
        <v>15</v>
      </c>
      <c r="C62" s="7">
        <v>2055</v>
      </c>
      <c r="D62" s="7">
        <v>2000</v>
      </c>
    </row>
    <row r="63" spans="1:4" x14ac:dyDescent="0.25">
      <c r="A63" s="6" t="s">
        <v>13</v>
      </c>
      <c r="B63" s="7" t="s">
        <v>15</v>
      </c>
      <c r="C63" s="7">
        <v>1364</v>
      </c>
      <c r="D63" s="7">
        <v>1270</v>
      </c>
    </row>
    <row r="64" spans="1:4" x14ac:dyDescent="0.25">
      <c r="A64" s="6" t="s">
        <v>14</v>
      </c>
      <c r="B64" s="7" t="s">
        <v>16</v>
      </c>
      <c r="C64" s="7">
        <v>45702</v>
      </c>
      <c r="D64" s="7">
        <v>44000</v>
      </c>
    </row>
    <row r="66" spans="1:4" x14ac:dyDescent="0.25">
      <c r="A66" s="29" t="s">
        <v>27</v>
      </c>
      <c r="B66" s="30"/>
      <c r="C66" s="30"/>
      <c r="D66" s="30"/>
    </row>
    <row r="67" spans="1:4" x14ac:dyDescent="0.25">
      <c r="A67" s="6" t="s">
        <v>12</v>
      </c>
      <c r="B67" s="7" t="s">
        <v>15</v>
      </c>
      <c r="C67" s="7">
        <v>1802</v>
      </c>
      <c r="D67" s="7">
        <v>2020</v>
      </c>
    </row>
    <row r="68" spans="1:4" x14ac:dyDescent="0.25">
      <c r="A68" s="6" t="s">
        <v>13</v>
      </c>
      <c r="B68" s="7" t="s">
        <v>15</v>
      </c>
      <c r="C68" s="7">
        <v>1265</v>
      </c>
      <c r="D68" s="7">
        <v>1230</v>
      </c>
    </row>
    <row r="69" spans="1:4" x14ac:dyDescent="0.25">
      <c r="A69" s="6" t="s">
        <v>14</v>
      </c>
      <c r="B69" s="7" t="s">
        <v>16</v>
      </c>
      <c r="C69" s="7">
        <v>44835</v>
      </c>
      <c r="D69" s="7">
        <v>55500</v>
      </c>
    </row>
    <row r="71" spans="1:4" x14ac:dyDescent="0.25">
      <c r="A71" s="29" t="s">
        <v>28</v>
      </c>
      <c r="B71" s="30"/>
      <c r="C71" s="30"/>
      <c r="D71" s="30"/>
    </row>
    <row r="72" spans="1:4" x14ac:dyDescent="0.25">
      <c r="A72" s="6" t="s">
        <v>12</v>
      </c>
      <c r="B72" s="7" t="s">
        <v>15</v>
      </c>
      <c r="C72" s="7">
        <v>2095</v>
      </c>
      <c r="D72" s="7">
        <v>2050</v>
      </c>
    </row>
    <row r="73" spans="1:4" x14ac:dyDescent="0.25">
      <c r="A73" s="6" t="s">
        <v>13</v>
      </c>
      <c r="B73" s="7" t="s">
        <v>15</v>
      </c>
      <c r="C73" s="7">
        <v>886</v>
      </c>
      <c r="D73" s="7">
        <v>960</v>
      </c>
    </row>
    <row r="74" spans="1:4" x14ac:dyDescent="0.25">
      <c r="A74" s="6" t="s">
        <v>14</v>
      </c>
      <c r="B74" s="7" t="s">
        <v>16</v>
      </c>
      <c r="C74" s="7">
        <v>56058</v>
      </c>
      <c r="D74" s="7">
        <v>56000</v>
      </c>
    </row>
    <row r="76" spans="1:4" x14ac:dyDescent="0.25">
      <c r="A76" s="29" t="s">
        <v>29</v>
      </c>
      <c r="B76" s="30"/>
      <c r="C76" s="30"/>
      <c r="D76" s="30"/>
    </row>
    <row r="77" spans="1:4" x14ac:dyDescent="0.25">
      <c r="A77" s="6" t="s">
        <v>12</v>
      </c>
      <c r="B77" s="7" t="s">
        <v>15</v>
      </c>
      <c r="C77" s="7">
        <v>1752</v>
      </c>
      <c r="D77" s="7">
        <v>1800</v>
      </c>
    </row>
    <row r="78" spans="1:4" x14ac:dyDescent="0.25">
      <c r="A78" s="6" t="s">
        <v>13</v>
      </c>
      <c r="B78" s="7" t="s">
        <v>15</v>
      </c>
      <c r="C78" s="7">
        <v>1040</v>
      </c>
      <c r="D78" s="7">
        <v>1200</v>
      </c>
    </row>
    <row r="79" spans="1:4" x14ac:dyDescent="0.25">
      <c r="A79" s="6" t="s">
        <v>14</v>
      </c>
      <c r="B79" s="7" t="s">
        <v>16</v>
      </c>
      <c r="C79" s="7">
        <v>50640</v>
      </c>
      <c r="D79" s="7">
        <v>51000</v>
      </c>
    </row>
    <row r="81" spans="1:4" x14ac:dyDescent="0.25">
      <c r="A81" s="29" t="s">
        <v>30</v>
      </c>
      <c r="B81" s="30"/>
      <c r="C81" s="30"/>
      <c r="D81" s="30"/>
    </row>
    <row r="82" spans="1:4" x14ac:dyDescent="0.25">
      <c r="A82" s="6" t="s">
        <v>12</v>
      </c>
      <c r="B82" s="7" t="s">
        <v>15</v>
      </c>
      <c r="C82" s="7">
        <v>891</v>
      </c>
      <c r="D82" s="7">
        <v>874</v>
      </c>
    </row>
    <row r="83" spans="1:4" x14ac:dyDescent="0.25">
      <c r="A83" s="6" t="s">
        <v>13</v>
      </c>
      <c r="B83" s="7" t="s">
        <v>15</v>
      </c>
      <c r="C83" s="7">
        <v>687</v>
      </c>
      <c r="D83" s="7">
        <v>800</v>
      </c>
    </row>
    <row r="84" spans="1:4" x14ac:dyDescent="0.25">
      <c r="A84" s="6" t="s">
        <v>14</v>
      </c>
      <c r="B84" s="7" t="s">
        <v>16</v>
      </c>
      <c r="C84" s="7">
        <v>40733</v>
      </c>
      <c r="D84" s="7">
        <v>39000</v>
      </c>
    </row>
    <row r="86" spans="1:4" x14ac:dyDescent="0.25">
      <c r="A86" s="30" t="s">
        <v>31</v>
      </c>
      <c r="B86" s="30"/>
      <c r="C86" s="30"/>
      <c r="D86" s="30"/>
    </row>
    <row r="87" spans="1:4" x14ac:dyDescent="0.25">
      <c r="A87" s="6" t="s">
        <v>12</v>
      </c>
      <c r="B87" s="7" t="s">
        <v>15</v>
      </c>
      <c r="C87" s="7">
        <v>1898</v>
      </c>
      <c r="D87" s="7">
        <v>850</v>
      </c>
    </row>
    <row r="88" spans="1:4" x14ac:dyDescent="0.25">
      <c r="A88" s="6" t="s">
        <v>13</v>
      </c>
      <c r="B88" s="7" t="s">
        <v>15</v>
      </c>
      <c r="C88" s="7">
        <v>1335</v>
      </c>
      <c r="D88" s="7">
        <v>620</v>
      </c>
    </row>
    <row r="89" spans="1:4" x14ac:dyDescent="0.25">
      <c r="A89" s="6" t="s">
        <v>14</v>
      </c>
      <c r="B89" s="7" t="s">
        <v>16</v>
      </c>
      <c r="C89" s="7">
        <v>83062</v>
      </c>
      <c r="D89" s="7">
        <v>36000</v>
      </c>
    </row>
    <row r="91" spans="1:4" x14ac:dyDescent="0.25">
      <c r="A91" s="30" t="s">
        <v>32</v>
      </c>
      <c r="B91" s="30"/>
      <c r="C91" s="30"/>
      <c r="D91" s="30"/>
    </row>
    <row r="92" spans="1:4" x14ac:dyDescent="0.25">
      <c r="A92" s="6" t="s">
        <v>12</v>
      </c>
      <c r="B92" s="7" t="s">
        <v>15</v>
      </c>
      <c r="C92" s="7">
        <v>892</v>
      </c>
      <c r="D92" s="7">
        <v>860</v>
      </c>
    </row>
    <row r="93" spans="1:4" x14ac:dyDescent="0.25">
      <c r="A93" s="6" t="s">
        <v>13</v>
      </c>
      <c r="B93" s="7" t="s">
        <v>15</v>
      </c>
      <c r="C93" s="7">
        <v>539</v>
      </c>
      <c r="D93" s="7">
        <v>580</v>
      </c>
    </row>
    <row r="94" spans="1:4" x14ac:dyDescent="0.25">
      <c r="A94" s="6" t="s">
        <v>14</v>
      </c>
      <c r="B94" s="7" t="s">
        <v>16</v>
      </c>
      <c r="C94" s="7">
        <v>26930</v>
      </c>
      <c r="D94" s="7">
        <v>30000</v>
      </c>
    </row>
    <row r="96" spans="1:4" x14ac:dyDescent="0.25">
      <c r="A96" s="30" t="s">
        <v>33</v>
      </c>
      <c r="B96" s="21"/>
      <c r="C96" s="21"/>
      <c r="D96" s="21"/>
    </row>
    <row r="97" spans="1:4" x14ac:dyDescent="0.25">
      <c r="A97" s="6" t="s">
        <v>12</v>
      </c>
      <c r="B97" s="7" t="s">
        <v>15</v>
      </c>
      <c r="C97" s="7">
        <v>1297</v>
      </c>
      <c r="D97" s="7">
        <v>1220</v>
      </c>
    </row>
    <row r="98" spans="1:4" x14ac:dyDescent="0.25">
      <c r="A98" s="6" t="s">
        <v>13</v>
      </c>
      <c r="B98" s="7" t="s">
        <v>15</v>
      </c>
      <c r="C98" s="7">
        <v>705</v>
      </c>
      <c r="D98" s="7">
        <v>1050</v>
      </c>
    </row>
    <row r="99" spans="1:4" x14ac:dyDescent="0.25">
      <c r="A99" s="6" t="s">
        <v>14</v>
      </c>
      <c r="B99" s="7" t="s">
        <v>16</v>
      </c>
      <c r="C99" s="7">
        <v>37413</v>
      </c>
      <c r="D99" s="7">
        <v>32700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5"/>
  <sheetViews>
    <sheetView topLeftCell="A46" zoomScaleNormal="100" zoomScaleSheetLayoutView="100" workbookViewId="0">
      <selection activeCell="D8" sqref="D8"/>
    </sheetView>
  </sheetViews>
  <sheetFormatPr baseColWidth="10" defaultRowHeight="15" x14ac:dyDescent="0.25"/>
  <cols>
    <col min="1" max="1" width="90.710937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7.7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31" t="s">
        <v>4</v>
      </c>
    </row>
    <row r="11" spans="1:4" x14ac:dyDescent="0.25">
      <c r="A11" s="29" t="s">
        <v>34</v>
      </c>
      <c r="B11" s="30"/>
      <c r="C11" s="30"/>
      <c r="D11" s="30"/>
    </row>
    <row r="12" spans="1:4" ht="27.75" customHeight="1" x14ac:dyDescent="0.25">
      <c r="A12" s="43" t="s">
        <v>146</v>
      </c>
      <c r="B12" s="9" t="s">
        <v>35</v>
      </c>
      <c r="C12" s="8">
        <v>180</v>
      </c>
      <c r="D12" s="8">
        <v>160</v>
      </c>
    </row>
    <row r="13" spans="1:4" x14ac:dyDescent="0.25">
      <c r="A13" s="43" t="s">
        <v>147</v>
      </c>
      <c r="B13" s="9" t="s">
        <v>150</v>
      </c>
      <c r="C13" s="8">
        <v>1140</v>
      </c>
      <c r="D13" s="8">
        <v>1050</v>
      </c>
    </row>
    <row r="14" spans="1:4" x14ac:dyDescent="0.25">
      <c r="A14" s="43" t="s">
        <v>148</v>
      </c>
      <c r="B14" s="10" t="s">
        <v>151</v>
      </c>
      <c r="C14" s="8">
        <v>27</v>
      </c>
      <c r="D14" s="8">
        <v>30</v>
      </c>
    </row>
    <row r="15" spans="1:4" ht="29.25" customHeight="1" x14ac:dyDescent="0.25">
      <c r="A15" s="43" t="s">
        <v>149</v>
      </c>
      <c r="B15" s="10" t="s">
        <v>152</v>
      </c>
      <c r="C15" s="8">
        <v>33</v>
      </c>
      <c r="D15" s="8">
        <v>33</v>
      </c>
    </row>
    <row r="17" spans="1:4" x14ac:dyDescent="0.25">
      <c r="A17" s="29" t="s">
        <v>36</v>
      </c>
      <c r="B17" s="30"/>
      <c r="C17" s="30"/>
      <c r="D17" s="30"/>
    </row>
    <row r="18" spans="1:4" ht="30" x14ac:dyDescent="0.25">
      <c r="A18" s="43" t="s">
        <v>153</v>
      </c>
      <c r="B18" s="9" t="s">
        <v>35</v>
      </c>
      <c r="C18" s="8">
        <v>500</v>
      </c>
      <c r="D18" s="8">
        <v>510</v>
      </c>
    </row>
    <row r="19" spans="1:4" x14ac:dyDescent="0.25">
      <c r="A19" s="43" t="s">
        <v>154</v>
      </c>
      <c r="B19" s="9" t="s">
        <v>150</v>
      </c>
      <c r="C19" s="8">
        <v>1630</v>
      </c>
      <c r="D19" s="8">
        <v>1650</v>
      </c>
    </row>
    <row r="21" spans="1:4" x14ac:dyDescent="0.25">
      <c r="A21" s="29" t="s">
        <v>37</v>
      </c>
      <c r="B21" s="30"/>
      <c r="C21" s="30"/>
      <c r="D21" s="30"/>
    </row>
    <row r="22" spans="1:4" ht="27.75" customHeight="1" x14ac:dyDescent="0.25">
      <c r="A22" s="43" t="s">
        <v>155</v>
      </c>
      <c r="B22" s="9" t="s">
        <v>35</v>
      </c>
      <c r="C22" s="8">
        <v>195</v>
      </c>
      <c r="D22" s="8">
        <v>190</v>
      </c>
    </row>
    <row r="23" spans="1:4" ht="15.75" customHeight="1" x14ac:dyDescent="0.25">
      <c r="A23" s="43" t="s">
        <v>156</v>
      </c>
      <c r="B23" s="9" t="s">
        <v>150</v>
      </c>
      <c r="C23" s="8">
        <v>725</v>
      </c>
      <c r="D23" s="8">
        <v>750</v>
      </c>
    </row>
    <row r="25" spans="1:4" x14ac:dyDescent="0.25">
      <c r="A25" s="29" t="s">
        <v>272</v>
      </c>
      <c r="B25" s="30"/>
      <c r="C25" s="30"/>
      <c r="D25" s="30"/>
    </row>
    <row r="26" spans="1:4" x14ac:dyDescent="0.25">
      <c r="A26" s="43" t="s">
        <v>157</v>
      </c>
      <c r="B26" s="1" t="s">
        <v>158</v>
      </c>
      <c r="C26" s="8">
        <v>14803</v>
      </c>
      <c r="D26" s="8">
        <v>14000</v>
      </c>
    </row>
    <row r="27" spans="1:4" x14ac:dyDescent="0.25">
      <c r="A27" s="38"/>
      <c r="B27" s="39"/>
      <c r="C27" s="13"/>
      <c r="D27" s="13"/>
    </row>
    <row r="28" spans="1:4" x14ac:dyDescent="0.25">
      <c r="A28" s="29" t="s">
        <v>131</v>
      </c>
      <c r="B28" s="30"/>
      <c r="C28" s="30"/>
      <c r="D28" s="30"/>
    </row>
    <row r="29" spans="1:4" x14ac:dyDescent="0.25">
      <c r="A29" s="43" t="s">
        <v>157</v>
      </c>
      <c r="B29" s="1" t="s">
        <v>158</v>
      </c>
      <c r="C29" s="8">
        <v>30304</v>
      </c>
      <c r="D29" s="8">
        <v>29000</v>
      </c>
    </row>
    <row r="30" spans="1:4" x14ac:dyDescent="0.25">
      <c r="A30" s="38"/>
      <c r="B30" s="39"/>
      <c r="C30" s="13"/>
      <c r="D30" s="13"/>
    </row>
    <row r="31" spans="1:4" x14ac:dyDescent="0.25">
      <c r="A31" s="36" t="s">
        <v>137</v>
      </c>
      <c r="B31" s="37"/>
      <c r="C31" s="35"/>
      <c r="D31" s="35"/>
    </row>
    <row r="32" spans="1:4" x14ac:dyDescent="0.25">
      <c r="A32" s="43" t="s">
        <v>157</v>
      </c>
      <c r="B32" s="1" t="s">
        <v>158</v>
      </c>
      <c r="C32" s="8">
        <v>18104</v>
      </c>
      <c r="D32" s="8">
        <v>13000</v>
      </c>
    </row>
    <row r="33" spans="1:4" x14ac:dyDescent="0.25">
      <c r="A33" s="38"/>
      <c r="B33" s="39"/>
      <c r="C33" s="13"/>
      <c r="D33" s="13"/>
    </row>
    <row r="34" spans="1:4" x14ac:dyDescent="0.25">
      <c r="A34" s="36" t="s">
        <v>140</v>
      </c>
      <c r="B34" s="37"/>
      <c r="C34" s="35"/>
      <c r="D34" s="35"/>
    </row>
    <row r="35" spans="1:4" x14ac:dyDescent="0.25">
      <c r="A35" s="43" t="s">
        <v>157</v>
      </c>
      <c r="B35" s="1" t="s">
        <v>158</v>
      </c>
      <c r="C35" s="8">
        <v>6834</v>
      </c>
      <c r="D35" s="8">
        <v>6000</v>
      </c>
    </row>
    <row r="36" spans="1:4" x14ac:dyDescent="0.25">
      <c r="A36" s="38"/>
      <c r="B36" s="39"/>
      <c r="C36" s="13"/>
      <c r="D36" s="13"/>
    </row>
    <row r="37" spans="1:4" x14ac:dyDescent="0.25">
      <c r="A37" s="36" t="s">
        <v>134</v>
      </c>
      <c r="B37" s="37"/>
      <c r="C37" s="35"/>
      <c r="D37" s="35"/>
    </row>
    <row r="38" spans="1:4" x14ac:dyDescent="0.25">
      <c r="A38" s="43" t="s">
        <v>157</v>
      </c>
      <c r="B38" s="1" t="s">
        <v>158</v>
      </c>
      <c r="C38" s="8">
        <v>5154</v>
      </c>
      <c r="D38" s="8">
        <v>4800</v>
      </c>
    </row>
    <row r="39" spans="1:4" x14ac:dyDescent="0.25">
      <c r="A39" s="59"/>
      <c r="B39" s="12"/>
      <c r="C39" s="13"/>
      <c r="D39" s="13"/>
    </row>
    <row r="40" spans="1:4" x14ac:dyDescent="0.25">
      <c r="A40" s="36" t="s">
        <v>300</v>
      </c>
      <c r="B40" s="37"/>
      <c r="C40" s="35"/>
      <c r="D40" s="35"/>
    </row>
    <row r="41" spans="1:4" x14ac:dyDescent="0.25">
      <c r="A41" s="43" t="s">
        <v>157</v>
      </c>
      <c r="B41" s="1" t="s">
        <v>158</v>
      </c>
      <c r="C41" s="8">
        <v>26870</v>
      </c>
      <c r="D41" s="8">
        <v>32000</v>
      </c>
    </row>
    <row r="42" spans="1:4" x14ac:dyDescent="0.25">
      <c r="A42" s="38"/>
      <c r="B42" s="39"/>
      <c r="C42" s="13"/>
      <c r="D42" s="13"/>
    </row>
    <row r="43" spans="1:4" x14ac:dyDescent="0.25">
      <c r="A43" s="29" t="s">
        <v>47</v>
      </c>
      <c r="B43" s="30"/>
      <c r="C43" s="30"/>
      <c r="D43" s="30"/>
    </row>
    <row r="44" spans="1:4" ht="24.75" customHeight="1" x14ac:dyDescent="0.25">
      <c r="A44" s="43" t="s">
        <v>161</v>
      </c>
      <c r="B44" s="44" t="s">
        <v>159</v>
      </c>
      <c r="C44" s="8">
        <v>16144</v>
      </c>
      <c r="D44" s="8">
        <v>17000</v>
      </c>
    </row>
    <row r="46" spans="1:4" x14ac:dyDescent="0.25">
      <c r="A46" s="29" t="s">
        <v>48</v>
      </c>
      <c r="B46" s="30"/>
      <c r="C46" s="30"/>
      <c r="D46" s="30"/>
    </row>
    <row r="47" spans="1:4" x14ac:dyDescent="0.25">
      <c r="A47" s="43" t="s">
        <v>160</v>
      </c>
      <c r="B47" s="1" t="s">
        <v>158</v>
      </c>
      <c r="C47" s="8">
        <v>1376</v>
      </c>
      <c r="D47" s="8">
        <v>1200</v>
      </c>
    </row>
    <row r="48" spans="1:4" ht="23.25" x14ac:dyDescent="0.25">
      <c r="A48" s="43" t="s">
        <v>162</v>
      </c>
      <c r="B48" s="44" t="s">
        <v>159</v>
      </c>
      <c r="C48" s="8">
        <v>14172</v>
      </c>
      <c r="D48" s="8">
        <v>14000</v>
      </c>
    </row>
    <row r="50" spans="1:4" x14ac:dyDescent="0.25">
      <c r="A50" s="29" t="s">
        <v>49</v>
      </c>
      <c r="B50" s="30"/>
      <c r="C50" s="30"/>
      <c r="D50" s="30"/>
    </row>
    <row r="51" spans="1:4" x14ac:dyDescent="0.25">
      <c r="A51" s="43" t="s">
        <v>160</v>
      </c>
      <c r="B51" s="1" t="s">
        <v>158</v>
      </c>
      <c r="C51" s="8">
        <v>544</v>
      </c>
      <c r="D51" s="8">
        <v>510</v>
      </c>
    </row>
    <row r="52" spans="1:4" ht="23.25" x14ac:dyDescent="0.25">
      <c r="A52" s="43" t="s">
        <v>162</v>
      </c>
      <c r="B52" s="44" t="s">
        <v>159</v>
      </c>
      <c r="C52" s="8">
        <v>2508</v>
      </c>
      <c r="D52" s="8">
        <v>2400</v>
      </c>
    </row>
    <row r="53" spans="1:4" x14ac:dyDescent="0.25">
      <c r="A53" s="59"/>
      <c r="B53" s="61"/>
      <c r="C53" s="13"/>
      <c r="D53" s="13"/>
    </row>
    <row r="54" spans="1:4" x14ac:dyDescent="0.25">
      <c r="A54" s="29" t="s">
        <v>285</v>
      </c>
      <c r="B54" s="30"/>
      <c r="C54" s="30"/>
      <c r="D54" s="30"/>
    </row>
    <row r="55" spans="1:4" ht="26.25" x14ac:dyDescent="0.25">
      <c r="A55" s="63" t="s">
        <v>324</v>
      </c>
      <c r="B55" s="49" t="s">
        <v>290</v>
      </c>
      <c r="C55" s="8">
        <v>3430</v>
      </c>
      <c r="D55" s="8">
        <v>3300</v>
      </c>
    </row>
    <row r="56" spans="1:4" x14ac:dyDescent="0.25">
      <c r="A56" s="59"/>
      <c r="B56" s="61"/>
      <c r="C56" s="13"/>
      <c r="D56" s="13"/>
    </row>
    <row r="57" spans="1:4" x14ac:dyDescent="0.25">
      <c r="A57" s="29" t="s">
        <v>347</v>
      </c>
      <c r="B57" s="30"/>
      <c r="C57" s="30"/>
      <c r="D57" s="30"/>
    </row>
    <row r="58" spans="1:4" ht="26.25" x14ac:dyDescent="0.25">
      <c r="A58" s="63" t="s">
        <v>324</v>
      </c>
      <c r="B58" s="49" t="s">
        <v>290</v>
      </c>
      <c r="C58" s="8">
        <v>1992</v>
      </c>
      <c r="D58" s="8">
        <v>200</v>
      </c>
    </row>
    <row r="59" spans="1:4" x14ac:dyDescent="0.25">
      <c r="A59" s="60"/>
      <c r="B59" s="62"/>
      <c r="C59" s="13"/>
      <c r="D59" s="13"/>
    </row>
    <row r="60" spans="1:4" x14ac:dyDescent="0.25">
      <c r="A60" s="29" t="s">
        <v>286</v>
      </c>
      <c r="B60" s="30"/>
      <c r="C60" s="30"/>
      <c r="D60" s="30"/>
    </row>
    <row r="61" spans="1:4" ht="26.25" x14ac:dyDescent="0.25">
      <c r="A61" s="63" t="s">
        <v>324</v>
      </c>
      <c r="B61" s="49" t="s">
        <v>290</v>
      </c>
      <c r="C61" s="8">
        <v>615</v>
      </c>
      <c r="D61" s="8">
        <v>500</v>
      </c>
    </row>
    <row r="62" spans="1:4" x14ac:dyDescent="0.25">
      <c r="A62" s="60"/>
      <c r="B62" s="62"/>
      <c r="C62" s="13"/>
      <c r="D62" s="13"/>
    </row>
    <row r="63" spans="1:4" x14ac:dyDescent="0.25">
      <c r="A63" s="60"/>
      <c r="B63" s="62"/>
      <c r="C63" s="13"/>
      <c r="D63" s="13"/>
    </row>
    <row r="64" spans="1:4" x14ac:dyDescent="0.25">
      <c r="A64" s="29" t="s">
        <v>345</v>
      </c>
      <c r="B64" s="30"/>
      <c r="C64" s="30"/>
      <c r="D64" s="30"/>
    </row>
    <row r="65" spans="1:4" x14ac:dyDescent="0.25">
      <c r="A65" s="43" t="s">
        <v>346</v>
      </c>
      <c r="B65" s="9" t="s">
        <v>316</v>
      </c>
      <c r="C65" s="8">
        <v>135052</v>
      </c>
      <c r="D65" s="8">
        <v>0</v>
      </c>
    </row>
    <row r="66" spans="1:4" x14ac:dyDescent="0.25">
      <c r="A66" s="38"/>
      <c r="B66" s="39"/>
      <c r="C66" s="13"/>
      <c r="D66" s="13"/>
    </row>
    <row r="67" spans="1:4" x14ac:dyDescent="0.25">
      <c r="A67" s="31" t="s">
        <v>5</v>
      </c>
    </row>
    <row r="68" spans="1:4" x14ac:dyDescent="0.25">
      <c r="A68" s="29" t="s">
        <v>42</v>
      </c>
      <c r="B68" s="30"/>
      <c r="C68" s="30"/>
      <c r="D68" s="30"/>
    </row>
    <row r="69" spans="1:4" ht="39" customHeight="1" x14ac:dyDescent="0.25">
      <c r="A69" s="42" t="s">
        <v>163</v>
      </c>
      <c r="B69" s="45" t="s">
        <v>165</v>
      </c>
      <c r="C69" s="8">
        <v>8428</v>
      </c>
      <c r="D69" s="8">
        <v>8500</v>
      </c>
    </row>
    <row r="70" spans="1:4" ht="30.75" customHeight="1" x14ac:dyDescent="0.25">
      <c r="A70" s="42" t="s">
        <v>164</v>
      </c>
      <c r="B70" s="44" t="s">
        <v>166</v>
      </c>
      <c r="C70" s="8">
        <v>125</v>
      </c>
      <c r="D70" s="8">
        <v>90</v>
      </c>
    </row>
    <row r="72" spans="1:4" x14ac:dyDescent="0.25">
      <c r="A72" s="29" t="s">
        <v>43</v>
      </c>
      <c r="B72" s="30"/>
      <c r="C72" s="30"/>
      <c r="D72" s="30"/>
    </row>
    <row r="73" spans="1:4" x14ac:dyDescent="0.25">
      <c r="A73" s="43" t="s">
        <v>168</v>
      </c>
      <c r="B73" s="44" t="s">
        <v>167</v>
      </c>
      <c r="C73" s="8">
        <v>2603</v>
      </c>
      <c r="D73" s="8">
        <v>2200</v>
      </c>
    </row>
    <row r="74" spans="1:4" ht="30" customHeight="1" x14ac:dyDescent="0.25">
      <c r="A74" s="42" t="s">
        <v>169</v>
      </c>
      <c r="B74" s="44" t="s">
        <v>6</v>
      </c>
      <c r="C74" s="8">
        <v>41</v>
      </c>
      <c r="D74" s="8">
        <v>3</v>
      </c>
    </row>
    <row r="75" spans="1:4" ht="29.25" customHeight="1" x14ac:dyDescent="0.25">
      <c r="A75" s="42" t="s">
        <v>170</v>
      </c>
      <c r="B75" s="44" t="s">
        <v>172</v>
      </c>
      <c r="C75" s="8">
        <v>78</v>
      </c>
      <c r="D75" s="8">
        <v>30</v>
      </c>
    </row>
    <row r="76" spans="1:4" ht="31.5" customHeight="1" x14ac:dyDescent="0.25">
      <c r="A76" s="42" t="s">
        <v>171</v>
      </c>
      <c r="B76" s="44" t="s">
        <v>173</v>
      </c>
      <c r="C76" s="8">
        <v>20</v>
      </c>
      <c r="D76" s="8">
        <v>35</v>
      </c>
    </row>
    <row r="77" spans="1:4" ht="31.5" customHeight="1" x14ac:dyDescent="0.25">
      <c r="A77" s="42" t="s">
        <v>356</v>
      </c>
      <c r="B77" s="44" t="s">
        <v>150</v>
      </c>
      <c r="C77" s="8">
        <v>355</v>
      </c>
      <c r="D77" s="8">
        <v>0</v>
      </c>
    </row>
    <row r="79" spans="1:4" x14ac:dyDescent="0.25">
      <c r="A79" s="29" t="s">
        <v>44</v>
      </c>
      <c r="B79" s="30"/>
      <c r="C79" s="30"/>
      <c r="D79" s="30"/>
    </row>
    <row r="80" spans="1:4" ht="18.75" customHeight="1" x14ac:dyDescent="0.25">
      <c r="A80" s="43" t="s">
        <v>176</v>
      </c>
      <c r="B80" s="44" t="s">
        <v>174</v>
      </c>
      <c r="C80" s="8">
        <v>20000</v>
      </c>
      <c r="D80" s="8">
        <v>19500</v>
      </c>
    </row>
    <row r="81" spans="1:4" ht="18.75" customHeight="1" x14ac:dyDescent="0.25">
      <c r="A81" s="59"/>
      <c r="B81" s="61"/>
      <c r="C81" s="13"/>
      <c r="D81" s="13"/>
    </row>
    <row r="82" spans="1:4" ht="18.75" customHeight="1" x14ac:dyDescent="0.25">
      <c r="A82" s="29" t="s">
        <v>292</v>
      </c>
      <c r="B82" s="30"/>
      <c r="C82" s="30"/>
      <c r="D82" s="30"/>
    </row>
    <row r="83" spans="1:4" ht="18.75" customHeight="1" x14ac:dyDescent="0.25">
      <c r="A83" s="43" t="s">
        <v>179</v>
      </c>
      <c r="B83" s="49" t="s">
        <v>158</v>
      </c>
      <c r="C83" s="8">
        <v>253200</v>
      </c>
      <c r="D83" s="8">
        <v>237000</v>
      </c>
    </row>
    <row r="84" spans="1:4" ht="18.75" customHeight="1" x14ac:dyDescent="0.25">
      <c r="A84" s="43" t="s">
        <v>180</v>
      </c>
      <c r="B84" s="49" t="s">
        <v>175</v>
      </c>
      <c r="C84" s="8">
        <v>41000</v>
      </c>
      <c r="D84" s="8">
        <v>39500</v>
      </c>
    </row>
    <row r="85" spans="1:4" ht="18.75" customHeight="1" x14ac:dyDescent="0.25"/>
    <row r="86" spans="1:4" ht="18.75" customHeight="1" x14ac:dyDescent="0.25">
      <c r="A86" s="29" t="s">
        <v>291</v>
      </c>
      <c r="B86" s="30"/>
      <c r="C86" s="30"/>
      <c r="D86" s="30"/>
    </row>
    <row r="87" spans="1:4" ht="18.75" customHeight="1" x14ac:dyDescent="0.25">
      <c r="A87" s="43" t="s">
        <v>233</v>
      </c>
      <c r="B87" s="49" t="s">
        <v>175</v>
      </c>
      <c r="C87" s="8">
        <v>112000</v>
      </c>
      <c r="D87" s="8">
        <v>97000</v>
      </c>
    </row>
    <row r="88" spans="1:4" ht="18.75" customHeight="1" x14ac:dyDescent="0.25">
      <c r="A88" s="43" t="s">
        <v>178</v>
      </c>
      <c r="B88" s="49" t="s">
        <v>158</v>
      </c>
      <c r="C88" s="8">
        <v>61940</v>
      </c>
      <c r="D88" s="8">
        <v>55200</v>
      </c>
    </row>
    <row r="89" spans="1:4" ht="18.75" customHeight="1" x14ac:dyDescent="0.25">
      <c r="A89" s="59"/>
      <c r="B89" s="61"/>
      <c r="C89" s="13"/>
      <c r="D89" s="13"/>
    </row>
    <row r="90" spans="1:4" x14ac:dyDescent="0.25">
      <c r="A90" s="29" t="s">
        <v>129</v>
      </c>
      <c r="B90" s="30"/>
      <c r="C90" s="30"/>
      <c r="D90" s="30"/>
    </row>
    <row r="91" spans="1:4" ht="18" customHeight="1" x14ac:dyDescent="0.25">
      <c r="A91" s="43" t="s">
        <v>179</v>
      </c>
      <c r="B91" s="46" t="s">
        <v>158</v>
      </c>
      <c r="C91" s="8">
        <v>104800</v>
      </c>
      <c r="D91" s="8">
        <v>90900</v>
      </c>
    </row>
    <row r="92" spans="1:4" ht="18.75" customHeight="1" x14ac:dyDescent="0.25">
      <c r="A92" s="43" t="s">
        <v>180</v>
      </c>
      <c r="B92" s="44" t="s">
        <v>175</v>
      </c>
      <c r="C92" s="8">
        <v>14260</v>
      </c>
      <c r="D92" s="8">
        <v>11500</v>
      </c>
    </row>
    <row r="94" spans="1:4" x14ac:dyDescent="0.25">
      <c r="A94" s="29" t="s">
        <v>130</v>
      </c>
      <c r="B94" s="30"/>
      <c r="C94" s="30"/>
      <c r="D94" s="30"/>
    </row>
    <row r="95" spans="1:4" ht="18.75" customHeight="1" x14ac:dyDescent="0.25">
      <c r="A95" s="43" t="s">
        <v>178</v>
      </c>
      <c r="B95" s="44" t="s">
        <v>158</v>
      </c>
      <c r="C95" s="8">
        <v>95500</v>
      </c>
      <c r="D95" s="8">
        <v>120000</v>
      </c>
    </row>
    <row r="96" spans="1:4" ht="18.75" customHeight="1" x14ac:dyDescent="0.25">
      <c r="A96" s="43" t="s">
        <v>177</v>
      </c>
      <c r="B96" s="44" t="s">
        <v>175</v>
      </c>
      <c r="C96" s="8">
        <v>89600</v>
      </c>
      <c r="D96" s="8">
        <v>78600</v>
      </c>
    </row>
    <row r="98" spans="1:4" x14ac:dyDescent="0.25">
      <c r="A98" s="29" t="s">
        <v>135</v>
      </c>
      <c r="B98" s="30"/>
      <c r="C98" s="30"/>
      <c r="D98" s="30"/>
    </row>
    <row r="99" spans="1:4" x14ac:dyDescent="0.25">
      <c r="A99" s="43" t="s">
        <v>179</v>
      </c>
      <c r="B99" s="44" t="s">
        <v>158</v>
      </c>
      <c r="C99" s="8">
        <v>95600</v>
      </c>
      <c r="D99" s="8">
        <v>89130</v>
      </c>
    </row>
    <row r="100" spans="1:4" x14ac:dyDescent="0.25">
      <c r="A100" s="43" t="s">
        <v>299</v>
      </c>
      <c r="B100" s="44" t="s">
        <v>175</v>
      </c>
      <c r="C100" s="8">
        <v>43680</v>
      </c>
      <c r="D100" s="8">
        <v>39600</v>
      </c>
    </row>
    <row r="101" spans="1:4" x14ac:dyDescent="0.25">
      <c r="A101" s="11"/>
      <c r="B101" s="12"/>
      <c r="C101" s="13"/>
      <c r="D101" s="13"/>
    </row>
    <row r="102" spans="1:4" x14ac:dyDescent="0.25">
      <c r="A102" s="36" t="s">
        <v>136</v>
      </c>
      <c r="B102" s="37"/>
      <c r="C102" s="35"/>
      <c r="D102" s="35"/>
    </row>
    <row r="103" spans="1:4" x14ac:dyDescent="0.25">
      <c r="A103" s="43" t="s">
        <v>177</v>
      </c>
      <c r="B103" s="44" t="s">
        <v>175</v>
      </c>
      <c r="C103" s="8">
        <v>17720</v>
      </c>
      <c r="D103" s="8">
        <v>16300</v>
      </c>
    </row>
    <row r="104" spans="1:4" x14ac:dyDescent="0.25">
      <c r="A104" s="43" t="s">
        <v>178</v>
      </c>
      <c r="B104" s="44" t="s">
        <v>158</v>
      </c>
      <c r="C104" s="8">
        <v>45600</v>
      </c>
      <c r="D104" s="8">
        <v>36000</v>
      </c>
    </row>
    <row r="105" spans="1:4" x14ac:dyDescent="0.25">
      <c r="A105" s="11"/>
      <c r="B105" s="12"/>
      <c r="C105" s="13"/>
      <c r="D105" s="13"/>
    </row>
    <row r="106" spans="1:4" x14ac:dyDescent="0.25">
      <c r="A106" s="29" t="s">
        <v>325</v>
      </c>
      <c r="B106" s="30"/>
      <c r="C106" s="30"/>
      <c r="D106" s="30"/>
    </row>
    <row r="107" spans="1:4" ht="27" customHeight="1" x14ac:dyDescent="0.25">
      <c r="A107" s="43" t="s">
        <v>181</v>
      </c>
      <c r="B107" s="44" t="s">
        <v>182</v>
      </c>
      <c r="C107" s="8">
        <v>6480</v>
      </c>
      <c r="D107" s="8">
        <v>5000</v>
      </c>
    </row>
    <row r="109" spans="1:4" x14ac:dyDescent="0.25">
      <c r="A109" s="29" t="s">
        <v>138</v>
      </c>
      <c r="B109" s="30"/>
      <c r="C109" s="30"/>
      <c r="D109" s="30"/>
    </row>
    <row r="110" spans="1:4" x14ac:dyDescent="0.25">
      <c r="A110" s="43" t="s">
        <v>179</v>
      </c>
      <c r="B110" s="44" t="s">
        <v>158</v>
      </c>
      <c r="C110" s="8">
        <v>13160</v>
      </c>
      <c r="D110" s="8">
        <v>18500</v>
      </c>
    </row>
    <row r="111" spans="1:4" x14ac:dyDescent="0.25">
      <c r="A111" s="43" t="s">
        <v>180</v>
      </c>
      <c r="B111" s="44" t="s">
        <v>175</v>
      </c>
      <c r="C111" s="8">
        <v>6430</v>
      </c>
      <c r="D111" s="8">
        <v>5300</v>
      </c>
    </row>
    <row r="112" spans="1:4" x14ac:dyDescent="0.25">
      <c r="A112" s="11"/>
      <c r="B112" s="12"/>
      <c r="C112" s="13"/>
      <c r="D112" s="13"/>
    </row>
    <row r="113" spans="1:4" x14ac:dyDescent="0.25">
      <c r="A113" s="36" t="s">
        <v>139</v>
      </c>
      <c r="B113" s="37"/>
      <c r="C113" s="35"/>
      <c r="D113" s="35"/>
    </row>
    <row r="114" spans="1:4" ht="18" customHeight="1" x14ac:dyDescent="0.25">
      <c r="A114" s="43" t="s">
        <v>177</v>
      </c>
      <c r="B114" s="44" t="s">
        <v>175</v>
      </c>
      <c r="C114" s="8">
        <v>2540</v>
      </c>
      <c r="D114" s="8">
        <v>2400</v>
      </c>
    </row>
    <row r="115" spans="1:4" ht="18" customHeight="1" x14ac:dyDescent="0.25">
      <c r="A115" s="43" t="s">
        <v>178</v>
      </c>
      <c r="B115" s="44" t="s">
        <v>158</v>
      </c>
      <c r="C115" s="8">
        <v>7470</v>
      </c>
      <c r="D115" s="8">
        <v>6400</v>
      </c>
    </row>
    <row r="116" spans="1:4" x14ac:dyDescent="0.25">
      <c r="A116" s="11"/>
      <c r="B116" s="12"/>
      <c r="C116" s="13"/>
      <c r="D116" s="13"/>
    </row>
    <row r="117" spans="1:4" x14ac:dyDescent="0.25">
      <c r="A117" s="29" t="s">
        <v>132</v>
      </c>
      <c r="B117" s="30"/>
      <c r="C117" s="30"/>
      <c r="D117" s="30"/>
    </row>
    <row r="118" spans="1:4" x14ac:dyDescent="0.25">
      <c r="A118" s="43" t="s">
        <v>179</v>
      </c>
      <c r="B118" s="44" t="s">
        <v>158</v>
      </c>
      <c r="C118" s="8">
        <v>7200</v>
      </c>
      <c r="D118" s="8">
        <v>22000</v>
      </c>
    </row>
    <row r="119" spans="1:4" x14ac:dyDescent="0.25">
      <c r="A119" s="43" t="s">
        <v>180</v>
      </c>
      <c r="B119" s="44" t="s">
        <v>175</v>
      </c>
      <c r="C119" s="8">
        <v>7022</v>
      </c>
      <c r="D119" s="8">
        <v>6000</v>
      </c>
    </row>
    <row r="120" spans="1:4" x14ac:dyDescent="0.25">
      <c r="A120" s="11"/>
      <c r="B120" s="12"/>
      <c r="C120" s="13"/>
      <c r="D120" s="13"/>
    </row>
    <row r="121" spans="1:4" x14ac:dyDescent="0.25">
      <c r="A121" s="36" t="s">
        <v>133</v>
      </c>
      <c r="B121" s="37"/>
      <c r="C121" s="35"/>
      <c r="D121" s="35"/>
    </row>
    <row r="122" spans="1:4" x14ac:dyDescent="0.25">
      <c r="A122" s="43" t="s">
        <v>177</v>
      </c>
      <c r="B122" s="44" t="s">
        <v>175</v>
      </c>
      <c r="C122" s="8">
        <v>5410</v>
      </c>
      <c r="D122" s="8">
        <v>6900</v>
      </c>
    </row>
    <row r="123" spans="1:4" x14ac:dyDescent="0.25">
      <c r="A123" s="43" t="s">
        <v>178</v>
      </c>
      <c r="B123" s="44" t="s">
        <v>158</v>
      </c>
      <c r="C123" s="8">
        <v>6400</v>
      </c>
      <c r="D123" s="8">
        <v>16000</v>
      </c>
    </row>
    <row r="124" spans="1:4" x14ac:dyDescent="0.25">
      <c r="A124" s="11"/>
      <c r="B124" s="12"/>
      <c r="C124" s="13"/>
      <c r="D124" s="13"/>
    </row>
    <row r="125" spans="1:4" x14ac:dyDescent="0.25">
      <c r="A125" s="29" t="s">
        <v>45</v>
      </c>
      <c r="B125" s="30"/>
      <c r="C125" s="30"/>
      <c r="D125" s="30"/>
    </row>
    <row r="126" spans="1:4" ht="30" customHeight="1" x14ac:dyDescent="0.25">
      <c r="A126" s="43" t="s">
        <v>183</v>
      </c>
      <c r="B126" s="44" t="s">
        <v>182</v>
      </c>
      <c r="C126" s="8">
        <v>16756</v>
      </c>
      <c r="D126" s="8">
        <v>15300</v>
      </c>
    </row>
    <row r="128" spans="1:4" x14ac:dyDescent="0.25">
      <c r="A128" s="29" t="s">
        <v>46</v>
      </c>
      <c r="B128" s="30"/>
      <c r="C128" s="30"/>
      <c r="D128" s="30"/>
    </row>
    <row r="129" spans="1:4" ht="23.25" x14ac:dyDescent="0.25">
      <c r="A129" s="43" t="s">
        <v>183</v>
      </c>
      <c r="B129" s="44" t="s">
        <v>182</v>
      </c>
      <c r="C129" s="8">
        <v>22824</v>
      </c>
      <c r="D129" s="8">
        <v>24000</v>
      </c>
    </row>
    <row r="131" spans="1:4" x14ac:dyDescent="0.25">
      <c r="A131" s="29" t="s">
        <v>326</v>
      </c>
      <c r="B131" s="30"/>
      <c r="C131" s="30"/>
      <c r="D131" s="30"/>
    </row>
    <row r="132" spans="1:4" ht="23.25" x14ac:dyDescent="0.25">
      <c r="A132" s="43" t="s">
        <v>183</v>
      </c>
      <c r="B132" s="44" t="s">
        <v>182</v>
      </c>
      <c r="C132" s="8">
        <v>7396</v>
      </c>
      <c r="D132" s="8">
        <v>7000</v>
      </c>
    </row>
    <row r="134" spans="1:4" x14ac:dyDescent="0.25">
      <c r="A134" s="29" t="s">
        <v>50</v>
      </c>
      <c r="B134" s="30"/>
      <c r="C134" s="30"/>
      <c r="D134" s="30"/>
    </row>
    <row r="135" spans="1:4" ht="45.75" x14ac:dyDescent="0.25">
      <c r="A135" s="42" t="s">
        <v>185</v>
      </c>
      <c r="B135" s="44" t="s">
        <v>184</v>
      </c>
      <c r="C135" s="8">
        <v>24</v>
      </c>
      <c r="D135" s="8">
        <v>21</v>
      </c>
    </row>
    <row r="137" spans="1:4" x14ac:dyDescent="0.25">
      <c r="A137" s="29" t="s">
        <v>51</v>
      </c>
      <c r="B137" s="30"/>
      <c r="C137" s="30"/>
      <c r="D137" s="30"/>
    </row>
    <row r="138" spans="1:4" ht="34.5" x14ac:dyDescent="0.25">
      <c r="A138" s="43" t="s">
        <v>188</v>
      </c>
      <c r="B138" s="44" t="s">
        <v>186</v>
      </c>
      <c r="C138" s="8">
        <v>2626</v>
      </c>
      <c r="D138" s="8">
        <v>2500</v>
      </c>
    </row>
    <row r="139" spans="1:4" ht="26.25" x14ac:dyDescent="0.25">
      <c r="A139" s="42" t="s">
        <v>189</v>
      </c>
      <c r="B139" s="44" t="s">
        <v>187</v>
      </c>
      <c r="C139" s="8">
        <v>12107</v>
      </c>
      <c r="D139" s="8">
        <v>12000</v>
      </c>
    </row>
    <row r="141" spans="1:4" x14ac:dyDescent="0.25">
      <c r="A141" s="29" t="s">
        <v>52</v>
      </c>
      <c r="B141" s="30"/>
      <c r="C141" s="30"/>
      <c r="D141" s="30"/>
    </row>
    <row r="142" spans="1:4" ht="38.25" customHeight="1" x14ac:dyDescent="0.25">
      <c r="A142" s="43" t="s">
        <v>190</v>
      </c>
      <c r="B142" s="44" t="s">
        <v>186</v>
      </c>
      <c r="C142" s="8">
        <v>781</v>
      </c>
      <c r="D142" s="8">
        <v>790</v>
      </c>
    </row>
    <row r="143" spans="1:4" ht="26.25" x14ac:dyDescent="0.25">
      <c r="A143" s="42" t="s">
        <v>191</v>
      </c>
      <c r="B143" s="44" t="s">
        <v>187</v>
      </c>
      <c r="C143" s="8">
        <v>7674</v>
      </c>
      <c r="D143" s="8">
        <v>6400</v>
      </c>
    </row>
    <row r="145" spans="1:4" x14ac:dyDescent="0.25">
      <c r="A145" s="29" t="s">
        <v>53</v>
      </c>
      <c r="B145" s="30"/>
      <c r="C145" s="30"/>
      <c r="D145" s="30"/>
    </row>
    <row r="146" spans="1:4" ht="26.25" x14ac:dyDescent="0.25">
      <c r="A146" s="42" t="s">
        <v>327</v>
      </c>
      <c r="B146" s="44" t="s">
        <v>192</v>
      </c>
      <c r="C146" s="8">
        <v>6</v>
      </c>
      <c r="D146" s="8">
        <v>6</v>
      </c>
    </row>
    <row r="147" spans="1:4" ht="26.25" x14ac:dyDescent="0.25">
      <c r="A147" s="42" t="s">
        <v>328</v>
      </c>
      <c r="B147" s="44" t="s">
        <v>193</v>
      </c>
      <c r="C147" s="8">
        <v>4708</v>
      </c>
      <c r="D147" s="8">
        <v>3900</v>
      </c>
    </row>
    <row r="149" spans="1:4" ht="18" customHeight="1" x14ac:dyDescent="0.25">
      <c r="A149" s="29" t="s">
        <v>199</v>
      </c>
      <c r="B149" s="21"/>
      <c r="C149" s="30"/>
      <c r="D149" s="30"/>
    </row>
    <row r="150" spans="1:4" ht="34.5" x14ac:dyDescent="0.25">
      <c r="A150" s="42" t="s">
        <v>279</v>
      </c>
      <c r="B150" s="44" t="s">
        <v>186</v>
      </c>
      <c r="C150" s="8">
        <v>3668</v>
      </c>
      <c r="D150" s="8">
        <v>3100</v>
      </c>
    </row>
    <row r="151" spans="1:4" ht="39" x14ac:dyDescent="0.25">
      <c r="A151" s="42" t="s">
        <v>280</v>
      </c>
      <c r="B151" s="44" t="s">
        <v>194</v>
      </c>
      <c r="C151" s="8">
        <v>15</v>
      </c>
      <c r="D151" s="8">
        <v>22</v>
      </c>
    </row>
    <row r="152" spans="1:4" ht="26.25" x14ac:dyDescent="0.25">
      <c r="A152" s="42" t="s">
        <v>197</v>
      </c>
      <c r="B152" s="44" t="s">
        <v>187</v>
      </c>
      <c r="C152" s="8">
        <v>8580</v>
      </c>
      <c r="D152" s="8">
        <v>7000</v>
      </c>
    </row>
    <row r="153" spans="1:4" ht="34.5" x14ac:dyDescent="0.25">
      <c r="A153" s="42" t="s">
        <v>198</v>
      </c>
      <c r="B153" s="44" t="s">
        <v>196</v>
      </c>
      <c r="C153" s="8">
        <v>637</v>
      </c>
      <c r="D153" s="8">
        <v>700</v>
      </c>
    </row>
    <row r="154" spans="1:4" ht="26.25" x14ac:dyDescent="0.25">
      <c r="A154" s="42" t="s">
        <v>281</v>
      </c>
      <c r="B154" s="44" t="s">
        <v>195</v>
      </c>
      <c r="C154" s="8">
        <v>19620</v>
      </c>
      <c r="D154" s="8">
        <v>20000</v>
      </c>
    </row>
    <row r="155" spans="1:4" x14ac:dyDescent="0.25">
      <c r="A155" s="60"/>
      <c r="B155" s="61"/>
      <c r="C155" s="13"/>
      <c r="D155" s="13"/>
    </row>
    <row r="157" spans="1:4" x14ac:dyDescent="0.25">
      <c r="A157" s="75" t="s">
        <v>54</v>
      </c>
      <c r="B157" s="75"/>
      <c r="C157" s="30"/>
      <c r="D157" s="30"/>
    </row>
    <row r="158" spans="1:4" x14ac:dyDescent="0.25">
      <c r="A158" s="43" t="s">
        <v>200</v>
      </c>
      <c r="B158" s="44" t="s">
        <v>175</v>
      </c>
      <c r="C158" s="8">
        <v>1633</v>
      </c>
      <c r="D158" s="8">
        <v>1700</v>
      </c>
    </row>
    <row r="159" spans="1:4" x14ac:dyDescent="0.25">
      <c r="A159" s="11"/>
      <c r="B159" s="12"/>
      <c r="C159" s="13"/>
      <c r="D159" s="13"/>
    </row>
    <row r="160" spans="1:4" ht="15" customHeight="1" x14ac:dyDescent="0.25">
      <c r="A160" s="11"/>
      <c r="B160" s="12"/>
      <c r="C160" s="13"/>
      <c r="D160" s="13"/>
    </row>
    <row r="161" spans="1:5" ht="15" customHeight="1" x14ac:dyDescent="0.25">
      <c r="A161" s="30" t="s">
        <v>142</v>
      </c>
      <c r="B161" s="30"/>
      <c r="C161" s="30"/>
      <c r="D161" s="30"/>
    </row>
    <row r="162" spans="1:5" ht="29.25" customHeight="1" x14ac:dyDescent="0.25">
      <c r="A162" s="48" t="s">
        <v>201</v>
      </c>
      <c r="B162" s="44" t="s">
        <v>175</v>
      </c>
      <c r="C162" s="8">
        <v>31172</v>
      </c>
      <c r="D162" s="8">
        <v>30000</v>
      </c>
    </row>
    <row r="164" spans="1:5" x14ac:dyDescent="0.25">
      <c r="A164" s="29" t="s">
        <v>55</v>
      </c>
      <c r="B164" s="30"/>
      <c r="C164" s="30"/>
      <c r="D164" s="30"/>
    </row>
    <row r="165" spans="1:5" ht="26.25" x14ac:dyDescent="0.25">
      <c r="A165" s="42" t="s">
        <v>282</v>
      </c>
      <c r="B165" s="45" t="s">
        <v>206</v>
      </c>
      <c r="C165" s="8">
        <v>1660</v>
      </c>
      <c r="D165" s="8">
        <v>1300</v>
      </c>
    </row>
    <row r="166" spans="1:5" ht="34.5" x14ac:dyDescent="0.25">
      <c r="A166" s="43" t="s">
        <v>208</v>
      </c>
      <c r="B166" s="45" t="s">
        <v>203</v>
      </c>
      <c r="C166" s="8">
        <v>1498</v>
      </c>
      <c r="D166" s="8">
        <v>1300</v>
      </c>
    </row>
    <row r="167" spans="1:5" ht="26.25" x14ac:dyDescent="0.25">
      <c r="A167" s="42" t="s">
        <v>209</v>
      </c>
      <c r="B167" s="49" t="s">
        <v>204</v>
      </c>
      <c r="C167" s="8">
        <v>35</v>
      </c>
      <c r="D167" s="8">
        <v>30</v>
      </c>
    </row>
    <row r="168" spans="1:5" x14ac:dyDescent="0.25">
      <c r="A168" s="43" t="s">
        <v>283</v>
      </c>
      <c r="B168" s="49" t="s">
        <v>202</v>
      </c>
      <c r="C168" s="8">
        <v>8</v>
      </c>
      <c r="D168" s="8">
        <v>8</v>
      </c>
    </row>
    <row r="169" spans="1:5" ht="26.25" x14ac:dyDescent="0.25">
      <c r="A169" s="42" t="s">
        <v>329</v>
      </c>
      <c r="B169" s="49" t="s">
        <v>205</v>
      </c>
      <c r="C169" s="8">
        <v>119</v>
      </c>
      <c r="D169" s="8">
        <v>100</v>
      </c>
    </row>
    <row r="170" spans="1:5" ht="26.25" x14ac:dyDescent="0.25">
      <c r="A170" s="42" t="s">
        <v>330</v>
      </c>
      <c r="B170" s="49" t="s">
        <v>205</v>
      </c>
      <c r="C170" s="8">
        <v>910</v>
      </c>
      <c r="D170" s="8">
        <v>880</v>
      </c>
    </row>
    <row r="171" spans="1:5" ht="26.25" x14ac:dyDescent="0.25">
      <c r="A171" s="42" t="s">
        <v>210</v>
      </c>
      <c r="B171" s="45" t="s">
        <v>207</v>
      </c>
      <c r="C171" s="26">
        <v>480</v>
      </c>
      <c r="D171" s="26">
        <v>500</v>
      </c>
      <c r="E171" s="28"/>
    </row>
    <row r="173" spans="1:5" x14ac:dyDescent="0.25">
      <c r="A173" s="29" t="s">
        <v>56</v>
      </c>
      <c r="B173" s="30"/>
      <c r="C173" s="30"/>
      <c r="D173" s="30"/>
    </row>
    <row r="174" spans="1:5" ht="26.25" x14ac:dyDescent="0.25">
      <c r="A174" s="42" t="s">
        <v>216</v>
      </c>
      <c r="B174" s="44" t="s">
        <v>211</v>
      </c>
      <c r="C174" s="8">
        <v>48480</v>
      </c>
      <c r="D174" s="8">
        <v>47000</v>
      </c>
    </row>
    <row r="175" spans="1:5" ht="26.25" x14ac:dyDescent="0.25">
      <c r="A175" s="42" t="s">
        <v>217</v>
      </c>
      <c r="B175" s="44" t="s">
        <v>6</v>
      </c>
      <c r="C175" s="8">
        <v>23000</v>
      </c>
      <c r="D175" s="8">
        <v>21500</v>
      </c>
    </row>
    <row r="177" spans="1:4" x14ac:dyDescent="0.25">
      <c r="A177" s="29" t="s">
        <v>57</v>
      </c>
      <c r="B177" s="30"/>
      <c r="C177" s="30"/>
      <c r="D177" s="30"/>
    </row>
    <row r="178" spans="1:4" ht="26.25" x14ac:dyDescent="0.25">
      <c r="A178" s="42" t="s">
        <v>218</v>
      </c>
      <c r="B178" s="44" t="s">
        <v>212</v>
      </c>
      <c r="C178" s="8">
        <v>180</v>
      </c>
      <c r="D178" s="8">
        <v>200</v>
      </c>
    </row>
    <row r="179" spans="1:4" x14ac:dyDescent="0.25">
      <c r="A179" s="43" t="s">
        <v>219</v>
      </c>
      <c r="B179" s="44" t="s">
        <v>213</v>
      </c>
      <c r="C179" s="8">
        <v>3795</v>
      </c>
      <c r="D179" s="8">
        <v>3500</v>
      </c>
    </row>
    <row r="181" spans="1:4" x14ac:dyDescent="0.25">
      <c r="A181" s="29" t="s">
        <v>58</v>
      </c>
      <c r="B181" s="30"/>
      <c r="C181" s="30"/>
      <c r="D181" s="30"/>
    </row>
    <row r="182" spans="1:4" ht="26.25" x14ac:dyDescent="0.25">
      <c r="A182" s="42" t="s">
        <v>220</v>
      </c>
      <c r="B182" s="44" t="s">
        <v>214</v>
      </c>
      <c r="C182" s="8">
        <v>25</v>
      </c>
      <c r="D182" s="8">
        <v>24</v>
      </c>
    </row>
    <row r="183" spans="1:4" ht="26.25" x14ac:dyDescent="0.25">
      <c r="A183" s="42" t="s">
        <v>221</v>
      </c>
      <c r="B183" s="44" t="s">
        <v>215</v>
      </c>
      <c r="C183" s="8">
        <v>750</v>
      </c>
      <c r="D183" s="8">
        <v>770</v>
      </c>
    </row>
    <row r="185" spans="1:4" x14ac:dyDescent="0.25">
      <c r="A185" s="29" t="s">
        <v>59</v>
      </c>
      <c r="B185" s="30"/>
      <c r="C185" s="30"/>
      <c r="D185" s="30"/>
    </row>
    <row r="186" spans="1:4" ht="39" x14ac:dyDescent="0.25">
      <c r="A186" s="42" t="s">
        <v>273</v>
      </c>
      <c r="B186" s="44" t="s">
        <v>222</v>
      </c>
      <c r="C186" s="8">
        <v>182</v>
      </c>
      <c r="D186" s="8">
        <v>200</v>
      </c>
    </row>
    <row r="188" spans="1:4" x14ac:dyDescent="0.25">
      <c r="A188" s="29" t="s">
        <v>60</v>
      </c>
      <c r="B188" s="30"/>
      <c r="C188" s="30"/>
      <c r="D188" s="30"/>
    </row>
    <row r="189" spans="1:4" ht="39" x14ac:dyDescent="0.25">
      <c r="A189" s="42" t="s">
        <v>223</v>
      </c>
      <c r="B189" s="44" t="s">
        <v>222</v>
      </c>
      <c r="C189" s="8">
        <v>143</v>
      </c>
      <c r="D189" s="8">
        <v>180</v>
      </c>
    </row>
    <row r="190" spans="1:4" x14ac:dyDescent="0.25">
      <c r="A190" s="51"/>
    </row>
    <row r="191" spans="1:4" x14ac:dyDescent="0.25">
      <c r="A191" s="50" t="s">
        <v>308</v>
      </c>
      <c r="B191" s="30"/>
      <c r="C191" s="30"/>
      <c r="D191" s="30"/>
    </row>
    <row r="192" spans="1:4" ht="18" customHeight="1" x14ac:dyDescent="0.25">
      <c r="A192" s="43" t="s">
        <v>225</v>
      </c>
      <c r="B192" s="49" t="s">
        <v>224</v>
      </c>
      <c r="C192" s="8">
        <v>385</v>
      </c>
      <c r="D192" s="8">
        <v>310</v>
      </c>
    </row>
    <row r="194" spans="1:4" x14ac:dyDescent="0.25">
      <c r="A194" s="29" t="s">
        <v>307</v>
      </c>
      <c r="B194" s="30"/>
      <c r="C194" s="30"/>
      <c r="D194" s="30"/>
    </row>
    <row r="195" spans="1:4" ht="18" customHeight="1" x14ac:dyDescent="0.25">
      <c r="A195" s="42" t="s">
        <v>229</v>
      </c>
      <c r="B195" s="44" t="s">
        <v>158</v>
      </c>
      <c r="C195" s="8">
        <v>9110</v>
      </c>
      <c r="D195" s="8">
        <v>6000</v>
      </c>
    </row>
    <row r="196" spans="1:4" x14ac:dyDescent="0.25">
      <c r="C196" s="14"/>
    </row>
    <row r="197" spans="1:4" x14ac:dyDescent="0.25">
      <c r="A197" s="29" t="s">
        <v>304</v>
      </c>
      <c r="B197" s="30"/>
      <c r="C197" s="34"/>
      <c r="D197" s="30"/>
    </row>
    <row r="198" spans="1:4" x14ac:dyDescent="0.25">
      <c r="A198" s="43" t="s">
        <v>230</v>
      </c>
      <c r="B198" s="44" t="s">
        <v>158</v>
      </c>
      <c r="C198" s="8">
        <v>15650</v>
      </c>
      <c r="D198" s="8">
        <v>16000</v>
      </c>
    </row>
    <row r="200" spans="1:4" x14ac:dyDescent="0.25">
      <c r="A200" s="29" t="s">
        <v>305</v>
      </c>
      <c r="B200" s="30"/>
      <c r="C200" s="30"/>
      <c r="D200" s="30"/>
    </row>
    <row r="201" spans="1:4" x14ac:dyDescent="0.25">
      <c r="A201" s="43" t="s">
        <v>231</v>
      </c>
      <c r="B201" s="44" t="s">
        <v>158</v>
      </c>
      <c r="C201" s="8">
        <v>7845</v>
      </c>
      <c r="D201" s="8">
        <v>8000</v>
      </c>
    </row>
    <row r="203" spans="1:4" x14ac:dyDescent="0.25">
      <c r="A203" s="29" t="s">
        <v>306</v>
      </c>
      <c r="B203" s="30"/>
      <c r="C203" s="30"/>
      <c r="D203" s="30"/>
    </row>
    <row r="204" spans="1:4" x14ac:dyDescent="0.25">
      <c r="A204" s="43" t="s">
        <v>232</v>
      </c>
      <c r="B204" s="49" t="s">
        <v>224</v>
      </c>
      <c r="C204" s="8">
        <v>2200</v>
      </c>
      <c r="D204" s="8">
        <v>3200</v>
      </c>
    </row>
    <row r="205" spans="1:4" x14ac:dyDescent="0.25">
      <c r="A205" s="59"/>
      <c r="B205" s="62"/>
      <c r="C205" s="13"/>
      <c r="D205" s="13"/>
    </row>
    <row r="206" spans="1:4" x14ac:dyDescent="0.25">
      <c r="A206" s="29" t="s">
        <v>301</v>
      </c>
      <c r="B206" s="30"/>
      <c r="C206" s="34"/>
      <c r="D206" s="30"/>
    </row>
    <row r="207" spans="1:4" x14ac:dyDescent="0.25">
      <c r="A207" s="43" t="s">
        <v>230</v>
      </c>
      <c r="B207" s="44" t="s">
        <v>158</v>
      </c>
      <c r="C207" s="8">
        <v>13106</v>
      </c>
      <c r="D207" s="8">
        <v>12500</v>
      </c>
    </row>
    <row r="209" spans="1:4" x14ac:dyDescent="0.25">
      <c r="A209" s="29" t="s">
        <v>302</v>
      </c>
      <c r="B209" s="30"/>
      <c r="C209" s="30"/>
      <c r="D209" s="30"/>
    </row>
    <row r="210" spans="1:4" x14ac:dyDescent="0.25">
      <c r="A210" s="43" t="s">
        <v>231</v>
      </c>
      <c r="B210" s="44" t="s">
        <v>158</v>
      </c>
      <c r="C210" s="8">
        <v>16170</v>
      </c>
      <c r="D210" s="8">
        <v>15300</v>
      </c>
    </row>
    <row r="212" spans="1:4" x14ac:dyDescent="0.25">
      <c r="A212" s="29" t="s">
        <v>303</v>
      </c>
      <c r="B212" s="30"/>
      <c r="C212" s="30"/>
      <c r="D212" s="30"/>
    </row>
    <row r="213" spans="1:4" x14ac:dyDescent="0.25">
      <c r="A213" s="43" t="s">
        <v>232</v>
      </c>
      <c r="B213" s="49" t="s">
        <v>226</v>
      </c>
      <c r="C213" s="8">
        <v>6770</v>
      </c>
      <c r="D213" s="8">
        <v>6900</v>
      </c>
    </row>
    <row r="215" spans="1:4" x14ac:dyDescent="0.25">
      <c r="A215" s="29" t="s">
        <v>61</v>
      </c>
      <c r="B215" s="30"/>
      <c r="C215" s="30"/>
      <c r="D215" s="30"/>
    </row>
    <row r="216" spans="1:4" ht="18" customHeight="1" x14ac:dyDescent="0.25">
      <c r="A216" s="43" t="s">
        <v>227</v>
      </c>
      <c r="B216" s="44" t="s">
        <v>158</v>
      </c>
      <c r="C216" s="8">
        <v>1890</v>
      </c>
      <c r="D216" s="8">
        <v>1700</v>
      </c>
    </row>
    <row r="217" spans="1:4" ht="26.25" x14ac:dyDescent="0.25">
      <c r="A217" s="42" t="s">
        <v>228</v>
      </c>
      <c r="B217" s="44" t="s">
        <v>158</v>
      </c>
      <c r="C217" s="8">
        <v>5856</v>
      </c>
      <c r="D217" s="8">
        <v>5300</v>
      </c>
    </row>
    <row r="219" spans="1:4" x14ac:dyDescent="0.25">
      <c r="A219" s="29" t="s">
        <v>62</v>
      </c>
      <c r="B219" s="30"/>
      <c r="C219" s="30"/>
      <c r="D219" s="30"/>
    </row>
    <row r="220" spans="1:4" ht="18" customHeight="1" x14ac:dyDescent="0.25">
      <c r="A220" s="43" t="s">
        <v>234</v>
      </c>
      <c r="B220" s="44" t="s">
        <v>224</v>
      </c>
      <c r="C220" s="8">
        <v>10987</v>
      </c>
      <c r="D220" s="8">
        <v>12000</v>
      </c>
    </row>
    <row r="222" spans="1:4" x14ac:dyDescent="0.25">
      <c r="A222" s="29" t="s">
        <v>63</v>
      </c>
      <c r="B222" s="30"/>
      <c r="C222" s="30"/>
      <c r="D222" s="30"/>
    </row>
    <row r="223" spans="1:4" ht="23.25" x14ac:dyDescent="0.25">
      <c r="A223" s="43" t="s">
        <v>236</v>
      </c>
      <c r="B223" s="44" t="s">
        <v>235</v>
      </c>
      <c r="C223" s="8">
        <v>4884</v>
      </c>
      <c r="D223" s="8">
        <v>4800</v>
      </c>
    </row>
    <row r="225" spans="1:4" x14ac:dyDescent="0.25">
      <c r="A225" s="29" t="s">
        <v>64</v>
      </c>
      <c r="B225" s="30"/>
      <c r="C225" s="30"/>
      <c r="D225" s="30"/>
    </row>
    <row r="226" spans="1:4" ht="18" customHeight="1" x14ac:dyDescent="0.25">
      <c r="A226" s="43" t="s">
        <v>237</v>
      </c>
      <c r="B226" s="44" t="s">
        <v>226</v>
      </c>
      <c r="C226" s="8">
        <v>13600</v>
      </c>
      <c r="D226" s="8">
        <v>13800</v>
      </c>
    </row>
    <row r="228" spans="1:4" x14ac:dyDescent="0.25">
      <c r="A228" s="29" t="s">
        <v>65</v>
      </c>
      <c r="B228" s="30"/>
      <c r="C228" s="30"/>
      <c r="D228" s="30"/>
    </row>
    <row r="229" spans="1:4" ht="23.25" x14ac:dyDescent="0.25">
      <c r="A229" s="43" t="s">
        <v>238</v>
      </c>
      <c r="B229" s="44" t="s">
        <v>235</v>
      </c>
      <c r="C229" s="8">
        <v>2100</v>
      </c>
      <c r="D229" s="8">
        <v>2050</v>
      </c>
    </row>
    <row r="231" spans="1:4" x14ac:dyDescent="0.25">
      <c r="A231" s="29" t="s">
        <v>66</v>
      </c>
      <c r="B231" s="30"/>
      <c r="C231" s="30"/>
      <c r="D231" s="30"/>
    </row>
    <row r="232" spans="1:4" ht="23.25" x14ac:dyDescent="0.25">
      <c r="A232" s="43" t="s">
        <v>239</v>
      </c>
      <c r="B232" s="44" t="s">
        <v>235</v>
      </c>
      <c r="C232" s="8">
        <v>668</v>
      </c>
      <c r="D232" s="8">
        <v>700</v>
      </c>
    </row>
    <row r="234" spans="1:4" x14ac:dyDescent="0.25">
      <c r="A234" s="29" t="s">
        <v>67</v>
      </c>
      <c r="B234" s="30"/>
      <c r="C234" s="30"/>
      <c r="D234" s="30"/>
    </row>
    <row r="235" spans="1:4" ht="26.25" x14ac:dyDescent="0.25">
      <c r="A235" s="42" t="s">
        <v>240</v>
      </c>
      <c r="B235" s="52" t="s">
        <v>241</v>
      </c>
      <c r="C235" s="8">
        <v>856</v>
      </c>
      <c r="D235" s="8">
        <v>720</v>
      </c>
    </row>
    <row r="236" spans="1:4" x14ac:dyDescent="0.25">
      <c r="A236" s="43" t="s">
        <v>275</v>
      </c>
      <c r="B236" s="46" t="s">
        <v>241</v>
      </c>
      <c r="C236" s="8">
        <v>1365</v>
      </c>
      <c r="D236" s="8">
        <v>1350</v>
      </c>
    </row>
    <row r="237" spans="1:4" x14ac:dyDescent="0.25">
      <c r="A237" s="43" t="s">
        <v>276</v>
      </c>
      <c r="B237" s="46" t="s">
        <v>241</v>
      </c>
      <c r="C237" s="8">
        <v>871</v>
      </c>
      <c r="D237" s="8">
        <v>980</v>
      </c>
    </row>
    <row r="239" spans="1:4" x14ac:dyDescent="0.25">
      <c r="A239" s="29" t="s">
        <v>122</v>
      </c>
      <c r="B239" s="30"/>
      <c r="C239" s="30"/>
      <c r="D239" s="30"/>
    </row>
    <row r="240" spans="1:4" ht="39" x14ac:dyDescent="0.25">
      <c r="A240" s="42" t="s">
        <v>242</v>
      </c>
      <c r="B240" s="44" t="s">
        <v>277</v>
      </c>
      <c r="C240" s="8">
        <v>136</v>
      </c>
      <c r="D240" s="8">
        <v>150</v>
      </c>
    </row>
    <row r="242" spans="1:4" x14ac:dyDescent="0.25">
      <c r="A242" s="29" t="s">
        <v>121</v>
      </c>
      <c r="B242" s="30"/>
      <c r="C242" s="30"/>
      <c r="D242" s="30"/>
    </row>
    <row r="243" spans="1:4" x14ac:dyDescent="0.25">
      <c r="A243" s="43" t="s">
        <v>243</v>
      </c>
      <c r="B243" s="44" t="s">
        <v>6</v>
      </c>
      <c r="C243" s="8">
        <v>46</v>
      </c>
      <c r="D243" s="8">
        <v>42</v>
      </c>
    </row>
    <row r="244" spans="1:4" ht="26.25" x14ac:dyDescent="0.25">
      <c r="A244" s="42" t="s">
        <v>244</v>
      </c>
      <c r="B244" s="44" t="s">
        <v>6</v>
      </c>
      <c r="C244" s="8">
        <v>35</v>
      </c>
      <c r="D244" s="8">
        <v>20</v>
      </c>
    </row>
    <row r="245" spans="1:4" x14ac:dyDescent="0.25">
      <c r="A245" s="43" t="s">
        <v>245</v>
      </c>
      <c r="B245" s="44" t="s">
        <v>278</v>
      </c>
      <c r="C245" s="8">
        <v>21</v>
      </c>
      <c r="D245" s="8">
        <v>35</v>
      </c>
    </row>
    <row r="247" spans="1:4" x14ac:dyDescent="0.25">
      <c r="A247" s="29" t="s">
        <v>120</v>
      </c>
      <c r="B247" s="30"/>
      <c r="C247" s="30"/>
      <c r="D247" s="30"/>
    </row>
    <row r="248" spans="1:4" ht="39" x14ac:dyDescent="0.25">
      <c r="A248" s="42" t="s">
        <v>246</v>
      </c>
      <c r="B248" s="44" t="s">
        <v>224</v>
      </c>
      <c r="C248" s="8">
        <v>1500</v>
      </c>
      <c r="D248" s="8">
        <v>1650</v>
      </c>
    </row>
    <row r="250" spans="1:4" x14ac:dyDescent="0.25">
      <c r="A250" s="29" t="s">
        <v>125</v>
      </c>
      <c r="B250" s="30"/>
      <c r="C250" s="30"/>
      <c r="D250" s="30"/>
    </row>
    <row r="251" spans="1:4" ht="34.5" x14ac:dyDescent="0.25">
      <c r="A251" s="42" t="s">
        <v>248</v>
      </c>
      <c r="B251" s="44" t="s">
        <v>247</v>
      </c>
      <c r="C251" s="8">
        <v>181</v>
      </c>
      <c r="D251" s="8">
        <v>180</v>
      </c>
    </row>
    <row r="253" spans="1:4" x14ac:dyDescent="0.25">
      <c r="A253" s="29" t="s">
        <v>119</v>
      </c>
      <c r="B253" s="30"/>
      <c r="C253" s="30"/>
      <c r="D253" s="30"/>
    </row>
    <row r="254" spans="1:4" ht="39" x14ac:dyDescent="0.25">
      <c r="A254" s="42" t="s">
        <v>249</v>
      </c>
      <c r="B254" s="44" t="s">
        <v>224</v>
      </c>
      <c r="C254" s="8">
        <v>850</v>
      </c>
      <c r="D254" s="8">
        <v>620</v>
      </c>
    </row>
    <row r="256" spans="1:4" x14ac:dyDescent="0.25">
      <c r="A256" s="29" t="s">
        <v>68</v>
      </c>
      <c r="B256" s="30"/>
      <c r="C256" s="30"/>
      <c r="D256" s="30"/>
    </row>
    <row r="257" spans="1:4" ht="31.5" customHeight="1" x14ac:dyDescent="0.25">
      <c r="A257" s="42" t="s">
        <v>252</v>
      </c>
      <c r="B257" s="44" t="s">
        <v>250</v>
      </c>
      <c r="C257" s="8">
        <v>720</v>
      </c>
      <c r="D257" s="8">
        <v>640</v>
      </c>
    </row>
    <row r="258" spans="1:4" ht="39" x14ac:dyDescent="0.25">
      <c r="A258" s="42" t="s">
        <v>253</v>
      </c>
      <c r="B258" s="44" t="s">
        <v>251</v>
      </c>
      <c r="C258" s="8">
        <v>85</v>
      </c>
      <c r="D258" s="8">
        <v>90</v>
      </c>
    </row>
    <row r="259" spans="1:4" ht="18" customHeight="1" x14ac:dyDescent="0.25">
      <c r="A259" s="42" t="s">
        <v>254</v>
      </c>
      <c r="B259" s="44" t="s">
        <v>250</v>
      </c>
      <c r="C259" s="8">
        <v>566</v>
      </c>
      <c r="D259" s="8">
        <v>600</v>
      </c>
    </row>
    <row r="261" spans="1:4" x14ac:dyDescent="0.25">
      <c r="A261" s="29" t="s">
        <v>69</v>
      </c>
      <c r="B261" s="30"/>
      <c r="C261" s="30"/>
      <c r="D261" s="30"/>
    </row>
    <row r="262" spans="1:4" ht="26.25" x14ac:dyDescent="0.25">
      <c r="A262" s="42" t="s">
        <v>256</v>
      </c>
      <c r="B262" s="44" t="s">
        <v>255</v>
      </c>
      <c r="C262" s="8">
        <v>400</v>
      </c>
      <c r="D262" s="8">
        <v>420</v>
      </c>
    </row>
    <row r="263" spans="1:4" ht="18" customHeight="1" x14ac:dyDescent="0.25">
      <c r="A263" s="43" t="s">
        <v>257</v>
      </c>
      <c r="B263" s="44" t="s">
        <v>150</v>
      </c>
      <c r="C263" s="8">
        <v>905</v>
      </c>
      <c r="D263" s="8">
        <v>850</v>
      </c>
    </row>
    <row r="264" spans="1:4" ht="18.75" customHeight="1" x14ac:dyDescent="0.25">
      <c r="A264" s="43" t="s">
        <v>258</v>
      </c>
      <c r="B264" s="44" t="s">
        <v>6</v>
      </c>
      <c r="C264" s="8">
        <v>89</v>
      </c>
      <c r="D264" s="8">
        <v>140</v>
      </c>
    </row>
    <row r="265" spans="1:4" ht="18.75" customHeight="1" x14ac:dyDescent="0.25">
      <c r="A265" s="59"/>
      <c r="B265" s="61"/>
      <c r="C265" s="13"/>
      <c r="D265" s="13"/>
    </row>
    <row r="266" spans="1:4" ht="18.75" customHeight="1" x14ac:dyDescent="0.25">
      <c r="A266" s="29" t="s">
        <v>284</v>
      </c>
      <c r="B266" s="30"/>
      <c r="C266" s="30"/>
      <c r="D266" s="30"/>
    </row>
    <row r="267" spans="1:4" ht="42" customHeight="1" x14ac:dyDescent="0.25">
      <c r="A267" s="63" t="s">
        <v>287</v>
      </c>
      <c r="B267" s="45" t="s">
        <v>289</v>
      </c>
      <c r="C267" s="8">
        <v>243</v>
      </c>
      <c r="D267" s="8">
        <v>210</v>
      </c>
    </row>
    <row r="268" spans="1:4" ht="33.75" customHeight="1" x14ac:dyDescent="0.25">
      <c r="A268" s="63" t="s">
        <v>288</v>
      </c>
      <c r="B268" s="49" t="s">
        <v>338</v>
      </c>
      <c r="C268" s="8">
        <v>7</v>
      </c>
      <c r="D268" s="8">
        <v>7</v>
      </c>
    </row>
    <row r="269" spans="1:4" ht="18.75" customHeight="1" x14ac:dyDescent="0.25">
      <c r="A269" s="59"/>
      <c r="B269" s="61"/>
      <c r="C269" s="13"/>
      <c r="D269" s="13"/>
    </row>
    <row r="271" spans="1:4" x14ac:dyDescent="0.25">
      <c r="A271" s="31" t="s">
        <v>117</v>
      </c>
      <c r="B271" s="32"/>
      <c r="C271" s="32"/>
      <c r="D271" s="32"/>
    </row>
    <row r="272" spans="1:4" x14ac:dyDescent="0.25">
      <c r="A272" s="29" t="s">
        <v>70</v>
      </c>
      <c r="B272" s="30"/>
      <c r="C272" s="30"/>
      <c r="D272" s="30"/>
    </row>
    <row r="273" spans="1:4" x14ac:dyDescent="0.25">
      <c r="A273" s="43" t="s">
        <v>260</v>
      </c>
      <c r="B273" s="44" t="s">
        <v>259</v>
      </c>
      <c r="C273" s="8">
        <v>46878</v>
      </c>
      <c r="D273" s="8">
        <v>42000</v>
      </c>
    </row>
    <row r="274" spans="1:4" ht="26.25" x14ac:dyDescent="0.25">
      <c r="A274" s="42" t="s">
        <v>331</v>
      </c>
      <c r="B274" s="44" t="s">
        <v>6</v>
      </c>
      <c r="C274" s="8">
        <v>9818</v>
      </c>
      <c r="D274" s="8">
        <v>9800</v>
      </c>
    </row>
    <row r="276" spans="1:4" x14ac:dyDescent="0.25">
      <c r="A276" s="29" t="s">
        <v>71</v>
      </c>
      <c r="B276" s="30"/>
      <c r="C276" s="30"/>
      <c r="D276" s="30"/>
    </row>
    <row r="277" spans="1:4" ht="18" customHeight="1" x14ac:dyDescent="0.25">
      <c r="A277" s="43" t="s">
        <v>261</v>
      </c>
      <c r="B277" s="44" t="s">
        <v>39</v>
      </c>
      <c r="C277" s="8">
        <v>17600</v>
      </c>
      <c r="D277" s="8">
        <v>17500</v>
      </c>
    </row>
    <row r="279" spans="1:4" x14ac:dyDescent="0.25">
      <c r="A279" s="29" t="s">
        <v>72</v>
      </c>
      <c r="B279" s="30"/>
      <c r="C279" s="30"/>
      <c r="D279" s="30"/>
    </row>
    <row r="280" spans="1:4" x14ac:dyDescent="0.25">
      <c r="A280" s="43" t="s">
        <v>260</v>
      </c>
      <c r="B280" s="44" t="s">
        <v>39</v>
      </c>
      <c r="C280" s="8">
        <v>16255</v>
      </c>
      <c r="D280" s="8">
        <v>18500</v>
      </c>
    </row>
    <row r="282" spans="1:4" x14ac:dyDescent="0.25">
      <c r="A282" s="31" t="s">
        <v>40</v>
      </c>
      <c r="B282" s="32"/>
      <c r="C282" s="32"/>
      <c r="D282" s="32"/>
    </row>
    <row r="283" spans="1:4" x14ac:dyDescent="0.25">
      <c r="A283" s="29" t="s">
        <v>41</v>
      </c>
      <c r="B283" s="30"/>
      <c r="C283" s="30"/>
      <c r="D283" s="30"/>
    </row>
    <row r="284" spans="1:4" ht="64.5" x14ac:dyDescent="0.25">
      <c r="A284" s="42" t="s">
        <v>263</v>
      </c>
      <c r="B284" s="44" t="s">
        <v>262</v>
      </c>
      <c r="C284" s="8">
        <v>174</v>
      </c>
      <c r="D284" s="8">
        <v>164</v>
      </c>
    </row>
    <row r="285" spans="1:4" x14ac:dyDescent="0.25">
      <c r="A285" s="53"/>
      <c r="B285" s="54"/>
      <c r="C285" s="55"/>
      <c r="D285" s="55"/>
    </row>
    <row r="286" spans="1:4" x14ac:dyDescent="0.25">
      <c r="A286" s="29" t="s">
        <v>266</v>
      </c>
      <c r="B286" s="56"/>
      <c r="C286" s="57"/>
      <c r="D286" s="57"/>
    </row>
    <row r="287" spans="1:4" ht="39" x14ac:dyDescent="0.25">
      <c r="A287" s="47" t="s">
        <v>269</v>
      </c>
      <c r="B287" s="44" t="s">
        <v>7</v>
      </c>
      <c r="C287" s="8">
        <v>389</v>
      </c>
      <c r="D287" s="8">
        <v>390</v>
      </c>
    </row>
    <row r="288" spans="1:4" ht="26.25" x14ac:dyDescent="0.25">
      <c r="A288" s="42" t="s">
        <v>270</v>
      </c>
      <c r="B288" s="44" t="s">
        <v>7</v>
      </c>
      <c r="C288" s="8">
        <v>203</v>
      </c>
      <c r="D288" s="8">
        <v>190</v>
      </c>
    </row>
    <row r="289" spans="1:4" ht="26.25" x14ac:dyDescent="0.25">
      <c r="A289" s="42" t="s">
        <v>271</v>
      </c>
      <c r="B289" s="44" t="s">
        <v>7</v>
      </c>
      <c r="C289" s="8">
        <v>2372</v>
      </c>
      <c r="D289" s="8">
        <v>2600</v>
      </c>
    </row>
    <row r="291" spans="1:4" x14ac:dyDescent="0.25">
      <c r="A291" s="29" t="s">
        <v>267</v>
      </c>
      <c r="B291" s="30"/>
      <c r="C291" s="30"/>
      <c r="D291" s="30"/>
    </row>
    <row r="292" spans="1:4" ht="39" x14ac:dyDescent="0.25">
      <c r="A292" s="42" t="s">
        <v>264</v>
      </c>
      <c r="B292" s="44" t="s">
        <v>262</v>
      </c>
      <c r="C292" s="8">
        <v>140</v>
      </c>
      <c r="D292" s="8">
        <v>160</v>
      </c>
    </row>
    <row r="294" spans="1:4" x14ac:dyDescent="0.25">
      <c r="A294" s="29" t="s">
        <v>268</v>
      </c>
      <c r="B294" s="30"/>
      <c r="C294" s="30"/>
      <c r="D294" s="30"/>
    </row>
    <row r="295" spans="1:4" ht="39" x14ac:dyDescent="0.25">
      <c r="A295" s="42" t="s">
        <v>265</v>
      </c>
      <c r="B295" s="44" t="s">
        <v>262</v>
      </c>
      <c r="C295" s="8">
        <v>60</v>
      </c>
      <c r="D295" s="8">
        <v>100</v>
      </c>
    </row>
  </sheetData>
  <mergeCells count="8">
    <mergeCell ref="A157:B157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workbookViewId="0">
      <selection activeCell="B11" sqref="B1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98</v>
      </c>
      <c r="C1" t="s">
        <v>99</v>
      </c>
      <c r="D1" s="15" t="s">
        <v>100</v>
      </c>
      <c r="E1" t="s">
        <v>101</v>
      </c>
      <c r="F1" s="15" t="s">
        <v>102</v>
      </c>
    </row>
    <row r="2" spans="1:7" x14ac:dyDescent="0.25">
      <c r="A2" t="s">
        <v>103</v>
      </c>
      <c r="B2" s="16">
        <f>SUM(CIVIL!C:C)</f>
        <v>832534</v>
      </c>
      <c r="C2" s="16" t="e">
        <f>SUM(CIVIL!#REF!)</f>
        <v>#REF!</v>
      </c>
      <c r="D2" s="15" t="e">
        <f t="shared" ref="D2:D10" si="0">C2/B2</f>
        <v>#REF!</v>
      </c>
      <c r="E2">
        <f>COUNT(CIVIL!#REF!)</f>
        <v>0</v>
      </c>
      <c r="F2" s="24" t="e">
        <f>SUM(CIVIL!#REF!)</f>
        <v>#REF!</v>
      </c>
    </row>
    <row r="3" spans="1:7" x14ac:dyDescent="0.25">
      <c r="A3" t="s">
        <v>104</v>
      </c>
      <c r="B3" s="16">
        <f>SUM(PENAL!C:C)</f>
        <v>84931</v>
      </c>
      <c r="C3" s="16" t="e">
        <f>SUM(PENAL!#REF!)</f>
        <v>#REF!</v>
      </c>
      <c r="D3" s="15" t="e">
        <f t="shared" si="0"/>
        <v>#REF!</v>
      </c>
      <c r="E3">
        <f>COUNT(PENAL!#REF!)</f>
        <v>0</v>
      </c>
      <c r="F3" s="24" t="e">
        <f>SUM(PENAL!#REF!)</f>
        <v>#REF!</v>
      </c>
    </row>
    <row r="4" spans="1:7" x14ac:dyDescent="0.25">
      <c r="A4" t="s">
        <v>105</v>
      </c>
      <c r="B4" s="16">
        <f>SUM(FAMILIAR!C:C)</f>
        <v>586753</v>
      </c>
      <c r="C4" s="16" t="e">
        <f>SUM(FAMILIAR!#REF!)</f>
        <v>#REF!</v>
      </c>
      <c r="D4" s="15" t="e">
        <f t="shared" si="0"/>
        <v>#REF!</v>
      </c>
      <c r="E4">
        <f>COUNT(FAMILIAR!#REF!)</f>
        <v>0</v>
      </c>
      <c r="F4" s="24" t="e">
        <f>SUM(FAMILIAR!#REF!)</f>
        <v>#REF!</v>
      </c>
    </row>
    <row r="5" spans="1:7" x14ac:dyDescent="0.25">
      <c r="A5" t="s">
        <v>106</v>
      </c>
      <c r="B5" s="16">
        <f>SUM(MIXTOS!C:C)</f>
        <v>98024</v>
      </c>
      <c r="C5" s="16" t="e">
        <f>SUM(MIXTOS!#REF!)</f>
        <v>#REF!</v>
      </c>
      <c r="D5" s="15" t="e">
        <f t="shared" si="0"/>
        <v>#REF!</v>
      </c>
      <c r="E5">
        <f>COUNT(MIXTOS!#REF!)</f>
        <v>0</v>
      </c>
      <c r="F5" s="24" t="e">
        <f>SUM(MIXTOS!#REF!)</f>
        <v>#REF!</v>
      </c>
    </row>
    <row r="6" spans="1:7" x14ac:dyDescent="0.25">
      <c r="A6" t="s">
        <v>107</v>
      </c>
      <c r="B6" s="16">
        <f>SUM(' MERCANTIL'!C:C)</f>
        <v>141416</v>
      </c>
      <c r="C6" s="16" t="e">
        <f>SUM(' MERCANTIL'!#REF!)</f>
        <v>#REF!</v>
      </c>
      <c r="D6" s="15" t="e">
        <f t="shared" si="0"/>
        <v>#REF!</v>
      </c>
      <c r="E6">
        <f>COUNT(' MERCANTIL'!#REF!)</f>
        <v>0</v>
      </c>
      <c r="F6" s="24" t="e">
        <f>SUM(' MERCANTIL'!#REF!)</f>
        <v>#REF!</v>
      </c>
    </row>
    <row r="7" spans="1:7" x14ac:dyDescent="0.25">
      <c r="A7" t="s">
        <v>348</v>
      </c>
      <c r="B7" s="16">
        <f>SUM(HIPOTECARIO!C:C)</f>
        <v>11424</v>
      </c>
      <c r="C7" s="16" t="e">
        <f>SUM(HIPOTECARIO!#REF!)</f>
        <v>#REF!</v>
      </c>
      <c r="D7" s="15" t="e">
        <f t="shared" ref="D7" si="1">C7/B7</f>
        <v>#REF!</v>
      </c>
      <c r="E7">
        <f>COUNT(HIPOTECARIO!#REF!)</f>
        <v>0</v>
      </c>
      <c r="F7" s="24" t="e">
        <f>SUM(HIPOTECARIO!#REF!)</f>
        <v>#REF!</v>
      </c>
    </row>
    <row r="8" spans="1:7" x14ac:dyDescent="0.25">
      <c r="A8" t="s">
        <v>108</v>
      </c>
      <c r="B8" s="64">
        <f>SUM(ADOLESCENTES!C:C)</f>
        <v>3141</v>
      </c>
      <c r="C8" s="64" t="e">
        <f>SUM(ADOLESCENTES!#REF!)</f>
        <v>#REF!</v>
      </c>
      <c r="D8" s="65" t="e">
        <f t="shared" si="0"/>
        <v>#REF!</v>
      </c>
      <c r="E8" s="66">
        <f>COUNT(ADOLESCENTES!#REF!)</f>
        <v>0</v>
      </c>
      <c r="F8" s="67" t="e">
        <f>SUM(ADOLESCENTES!#REF!)</f>
        <v>#REF!</v>
      </c>
    </row>
    <row r="9" spans="1:7" x14ac:dyDescent="0.25">
      <c r="A9" t="s">
        <v>354</v>
      </c>
      <c r="B9" s="64">
        <f>SUM('TRIBUNAL LABORAL'!C:C)</f>
        <v>54358</v>
      </c>
      <c r="C9" s="64" t="e">
        <f>SUM('TRIBUNAL LABORAL'!#REF!)</f>
        <v>#REF!</v>
      </c>
      <c r="D9" s="65" t="e">
        <f t="shared" si="0"/>
        <v>#REF!</v>
      </c>
      <c r="E9" s="64" t="e">
        <f>SUM('TRIBUNAL LABORAL'!#REF!)</f>
        <v>#REF!</v>
      </c>
      <c r="F9" s="64" t="e">
        <f>SUM('TRIBUNAL LABORAL'!#REF!)</f>
        <v>#REF!</v>
      </c>
    </row>
    <row r="10" spans="1:7" x14ac:dyDescent="0.25">
      <c r="A10" t="s">
        <v>109</v>
      </c>
      <c r="B10" s="19">
        <f>SUM(B2:B8)</f>
        <v>1758223</v>
      </c>
      <c r="C10" s="19" t="e">
        <f>SUM(C2:C8)</f>
        <v>#REF!</v>
      </c>
      <c r="D10" s="20" t="e">
        <f t="shared" si="0"/>
        <v>#REF!</v>
      </c>
      <c r="E10" s="21">
        <f>SUM(E2:E8)</f>
        <v>0</v>
      </c>
      <c r="F10" s="25" t="e">
        <f>SUM(F2:F8)</f>
        <v>#REF!</v>
      </c>
      <c r="G10" s="15" t="e">
        <f>F10/E10</f>
        <v>#REF!</v>
      </c>
    </row>
    <row r="13" spans="1:7" x14ac:dyDescent="0.25">
      <c r="A13" t="s">
        <v>110</v>
      </c>
      <c r="B13" s="16">
        <f>SUM(ADMIN!C12:C66)</f>
        <v>282332</v>
      </c>
      <c r="C13" s="16" t="e">
        <f>SUM(ADMIN!#REF!)</f>
        <v>#REF!</v>
      </c>
      <c r="D13" s="15" t="e">
        <f>C13/B13</f>
        <v>#REF!</v>
      </c>
      <c r="E13">
        <f>COUNT(ADMIN!#REF!)</f>
        <v>0</v>
      </c>
    </row>
    <row r="14" spans="1:7" x14ac:dyDescent="0.25">
      <c r="A14" t="s">
        <v>111</v>
      </c>
      <c r="B14" s="16">
        <f>SUM(ADMIN!C69:C268)</f>
        <v>1410251</v>
      </c>
      <c r="C14" s="16" t="e">
        <f>SUM(ADMIN!#REF!)</f>
        <v>#REF!</v>
      </c>
      <c r="D14" s="15" t="e">
        <f>C14/B14</f>
        <v>#REF!</v>
      </c>
      <c r="E14">
        <f>COUNT(ADMIN!#REF!)</f>
        <v>0</v>
      </c>
    </row>
    <row r="15" spans="1:7" x14ac:dyDescent="0.25">
      <c r="A15" t="s">
        <v>112</v>
      </c>
      <c r="B15" s="16">
        <f>SUM(ADMIN!C273:C280)</f>
        <v>90551</v>
      </c>
      <c r="C15" s="16" t="e">
        <f>SUM(ADMIN!#REF!)</f>
        <v>#REF!</v>
      </c>
      <c r="D15" s="15" t="e">
        <f>C15/B15</f>
        <v>#REF!</v>
      </c>
      <c r="E15">
        <f>COUNT(ADMIN!#REF!)</f>
        <v>0</v>
      </c>
    </row>
    <row r="16" spans="1:7" ht="15.75" thickBot="1" x14ac:dyDescent="0.3">
      <c r="A16" t="s">
        <v>113</v>
      </c>
      <c r="B16" s="17">
        <f>SUM(ADMIN!C284:C295)</f>
        <v>3338</v>
      </c>
      <c r="C16" s="17" t="e">
        <f>SUM(ADMIN!#REF!)</f>
        <v>#REF!</v>
      </c>
      <c r="D16" s="18" t="e">
        <f>C16/B16</f>
        <v>#REF!</v>
      </c>
      <c r="E16" s="22">
        <f>COUNT(ADMIN!#REF!)</f>
        <v>0</v>
      </c>
    </row>
    <row r="17" spans="1:10" ht="15.75" thickTop="1" x14ac:dyDescent="0.25">
      <c r="B17" s="16">
        <f>SUM(B13:B16)</f>
        <v>1786472</v>
      </c>
      <c r="C17" s="16" t="e">
        <f>SUM(C13:C16)</f>
        <v>#REF!</v>
      </c>
      <c r="D17" s="15" t="e">
        <f>C17/B17</f>
        <v>#REF!</v>
      </c>
      <c r="E17">
        <f>SUM(E13:E16)</f>
        <v>0</v>
      </c>
      <c r="F17" s="24" t="e">
        <f>SUM(ADMIN!#REF!)</f>
        <v>#REF!</v>
      </c>
    </row>
    <row r="19" spans="1:10" x14ac:dyDescent="0.25">
      <c r="A19" t="s">
        <v>114</v>
      </c>
      <c r="B19" s="16">
        <f>SUM(FA!C12:C13)</f>
        <v>120168</v>
      </c>
      <c r="C19" s="16" t="e">
        <f>SUM(FA!#REF!)</f>
        <v>#REF!</v>
      </c>
      <c r="D19" s="15" t="e">
        <f>C19/B19</f>
        <v>#REF!</v>
      </c>
      <c r="E19">
        <f>COUNT(FA!#REF!)</f>
        <v>0</v>
      </c>
    </row>
    <row r="20" spans="1:10" ht="15.75" thickBot="1" x14ac:dyDescent="0.3">
      <c r="A20" t="s">
        <v>115</v>
      </c>
      <c r="B20" s="17">
        <f>SUM(FA!C17:C19)</f>
        <v>2461</v>
      </c>
      <c r="C20" s="17" t="e">
        <f>SUM(FA!#REF!)</f>
        <v>#REF!</v>
      </c>
      <c r="D20" s="18" t="e">
        <f>C20/B20</f>
        <v>#REF!</v>
      </c>
      <c r="E20" s="22">
        <f>COUNT(FA!#REF!)</f>
        <v>0</v>
      </c>
    </row>
    <row r="21" spans="1:10" ht="15.75" thickTop="1" x14ac:dyDescent="0.25">
      <c r="B21" s="16">
        <f>SUM(B19:B20)</f>
        <v>122629</v>
      </c>
      <c r="C21" s="16" t="e">
        <f>SUM(C19:C20)</f>
        <v>#REF!</v>
      </c>
      <c r="D21" s="15" t="e">
        <f>C21/B21</f>
        <v>#REF!</v>
      </c>
      <c r="E21">
        <f>SUM(E19:E20)</f>
        <v>0</v>
      </c>
      <c r="F21" s="24" t="e">
        <f>SUM(FA!#REF!)</f>
        <v>#REF!</v>
      </c>
    </row>
    <row r="22" spans="1:10" x14ac:dyDescent="0.25">
      <c r="F22" s="24"/>
    </row>
    <row r="23" spans="1:10" x14ac:dyDescent="0.25">
      <c r="A23" t="s">
        <v>116</v>
      </c>
      <c r="B23" s="19">
        <f>B17+B21</f>
        <v>1909101</v>
      </c>
      <c r="C23" s="19" t="e">
        <f>C17+C21</f>
        <v>#REF!</v>
      </c>
      <c r="D23" s="20" t="e">
        <f>C23/B23</f>
        <v>#REF!</v>
      </c>
      <c r="E23" s="23">
        <f>E17+E21</f>
        <v>0</v>
      </c>
      <c r="F23" s="25" t="e">
        <f>F17+F21</f>
        <v>#REF!</v>
      </c>
      <c r="G23" s="15" t="e">
        <f>F23/E23</f>
        <v>#REF!</v>
      </c>
    </row>
    <row r="24" spans="1:10" x14ac:dyDescent="0.25">
      <c r="J24" t="s">
        <v>118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4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123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24</v>
      </c>
      <c r="D12" s="7">
        <v>22</v>
      </c>
    </row>
    <row r="13" spans="1:4" x14ac:dyDescent="0.25">
      <c r="A13" s="6" t="s">
        <v>13</v>
      </c>
      <c r="B13" s="7" t="s">
        <v>15</v>
      </c>
      <c r="C13" s="7">
        <v>44</v>
      </c>
      <c r="D13" s="7">
        <v>60</v>
      </c>
    </row>
    <row r="14" spans="1:4" x14ac:dyDescent="0.25">
      <c r="A14" s="6" t="s">
        <v>14</v>
      </c>
      <c r="B14" s="7" t="s">
        <v>16</v>
      </c>
      <c r="C14" s="7">
        <v>8608</v>
      </c>
      <c r="D14" s="7">
        <v>6700</v>
      </c>
    </row>
    <row r="16" spans="1:4" x14ac:dyDescent="0.25">
      <c r="A16" s="29" t="s">
        <v>73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4</v>
      </c>
      <c r="D17" s="7">
        <v>2</v>
      </c>
    </row>
    <row r="18" spans="1:4" x14ac:dyDescent="0.25">
      <c r="A18" s="6" t="s">
        <v>13</v>
      </c>
      <c r="B18" s="7" t="s">
        <v>15</v>
      </c>
      <c r="C18" s="7">
        <v>99</v>
      </c>
      <c r="D18" s="7">
        <v>150</v>
      </c>
    </row>
    <row r="19" spans="1:4" x14ac:dyDescent="0.25">
      <c r="A19" s="6" t="s">
        <v>14</v>
      </c>
      <c r="B19" s="7" t="s">
        <v>16</v>
      </c>
      <c r="C19" s="7">
        <v>17473</v>
      </c>
      <c r="D19" s="7">
        <v>19600</v>
      </c>
    </row>
    <row r="21" spans="1:4" x14ac:dyDescent="0.25">
      <c r="A21" s="29" t="s">
        <v>74</v>
      </c>
      <c r="B21" s="30"/>
      <c r="C21" s="30"/>
      <c r="D21" s="30"/>
    </row>
    <row r="22" spans="1:4" x14ac:dyDescent="0.25">
      <c r="A22" s="6" t="s">
        <v>12</v>
      </c>
      <c r="B22" s="7" t="s">
        <v>15</v>
      </c>
      <c r="C22" s="7">
        <v>4</v>
      </c>
      <c r="D22" s="7">
        <v>182</v>
      </c>
    </row>
    <row r="23" spans="1:4" x14ac:dyDescent="0.25">
      <c r="A23" s="6" t="s">
        <v>13</v>
      </c>
      <c r="B23" s="7" t="s">
        <v>15</v>
      </c>
      <c r="C23" s="7">
        <v>82</v>
      </c>
      <c r="D23" s="7">
        <v>138</v>
      </c>
    </row>
    <row r="24" spans="1:4" x14ac:dyDescent="0.25">
      <c r="A24" s="6" t="s">
        <v>14</v>
      </c>
      <c r="B24" s="7" t="s">
        <v>16</v>
      </c>
      <c r="C24" s="7">
        <v>14459</v>
      </c>
      <c r="D24" s="7">
        <v>13900</v>
      </c>
    </row>
    <row r="26" spans="1:4" x14ac:dyDescent="0.25">
      <c r="A26" s="29" t="s">
        <v>75</v>
      </c>
      <c r="B26" s="30"/>
      <c r="C26" s="30"/>
      <c r="D26" s="30"/>
    </row>
    <row r="27" spans="1:4" x14ac:dyDescent="0.25">
      <c r="A27" s="6" t="s">
        <v>12</v>
      </c>
      <c r="B27" s="7" t="s">
        <v>15</v>
      </c>
      <c r="C27" s="7">
        <v>20</v>
      </c>
      <c r="D27" s="7">
        <v>8</v>
      </c>
    </row>
    <row r="28" spans="1:4" x14ac:dyDescent="0.25">
      <c r="A28" s="6" t="s">
        <v>13</v>
      </c>
      <c r="B28" s="7" t="s">
        <v>15</v>
      </c>
      <c r="C28" s="7">
        <v>72</v>
      </c>
      <c r="D28" s="7">
        <v>65</v>
      </c>
    </row>
    <row r="29" spans="1:4" x14ac:dyDescent="0.25">
      <c r="A29" s="6" t="s">
        <v>14</v>
      </c>
      <c r="B29" s="7" t="s">
        <v>16</v>
      </c>
      <c r="C29" s="7">
        <v>17604</v>
      </c>
      <c r="D29" s="7">
        <v>11800</v>
      </c>
    </row>
    <row r="31" spans="1:4" x14ac:dyDescent="0.25">
      <c r="A31" s="29" t="s">
        <v>76</v>
      </c>
      <c r="B31" s="30"/>
      <c r="C31" s="30"/>
      <c r="D31" s="30"/>
    </row>
    <row r="32" spans="1:4" x14ac:dyDescent="0.25">
      <c r="A32" s="6" t="s">
        <v>12</v>
      </c>
      <c r="B32" s="7" t="s">
        <v>15</v>
      </c>
      <c r="C32" s="7">
        <v>7</v>
      </c>
      <c r="D32" s="7">
        <v>7</v>
      </c>
    </row>
    <row r="33" spans="1:4" x14ac:dyDescent="0.25">
      <c r="A33" s="6" t="s">
        <v>13</v>
      </c>
      <c r="B33" s="7" t="s">
        <v>15</v>
      </c>
      <c r="C33" s="7">
        <v>195</v>
      </c>
      <c r="D33" s="7">
        <v>176</v>
      </c>
    </row>
    <row r="34" spans="1:4" x14ac:dyDescent="0.25">
      <c r="A34" s="6" t="s">
        <v>14</v>
      </c>
      <c r="B34" s="7" t="s">
        <v>16</v>
      </c>
      <c r="C34" s="7">
        <v>13889</v>
      </c>
      <c r="D34" s="7">
        <v>13200</v>
      </c>
    </row>
    <row r="36" spans="1:4" x14ac:dyDescent="0.25">
      <c r="A36" s="29" t="s">
        <v>124</v>
      </c>
      <c r="B36" s="30"/>
      <c r="C36" s="30"/>
      <c r="D36" s="30"/>
    </row>
    <row r="37" spans="1:4" x14ac:dyDescent="0.25">
      <c r="A37" s="6" t="s">
        <v>12</v>
      </c>
      <c r="B37" s="7" t="s">
        <v>15</v>
      </c>
      <c r="C37" s="7">
        <v>40</v>
      </c>
      <c r="D37" s="7">
        <v>30</v>
      </c>
    </row>
    <row r="38" spans="1:4" x14ac:dyDescent="0.25">
      <c r="A38" s="6" t="s">
        <v>13</v>
      </c>
      <c r="B38" s="7" t="s">
        <v>15</v>
      </c>
      <c r="C38" s="7">
        <v>87</v>
      </c>
      <c r="D38" s="7">
        <v>134</v>
      </c>
    </row>
    <row r="39" spans="1:4" x14ac:dyDescent="0.25">
      <c r="A39" s="6" t="s">
        <v>14</v>
      </c>
      <c r="B39" s="7" t="s">
        <v>16</v>
      </c>
      <c r="C39" s="7">
        <v>12220</v>
      </c>
      <c r="D39" s="7">
        <v>11900</v>
      </c>
    </row>
  </sheetData>
  <mergeCells count="8">
    <mergeCell ref="A6:D6"/>
    <mergeCell ref="A7:D7"/>
    <mergeCell ref="A10:D10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3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4.7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77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2012</v>
      </c>
      <c r="D12" s="7">
        <v>1880</v>
      </c>
    </row>
    <row r="13" spans="1:4" x14ac:dyDescent="0.25">
      <c r="A13" s="6" t="s">
        <v>13</v>
      </c>
      <c r="B13" s="7" t="s">
        <v>15</v>
      </c>
      <c r="C13" s="7">
        <v>960</v>
      </c>
      <c r="D13" s="7">
        <v>880</v>
      </c>
    </row>
    <row r="14" spans="1:4" x14ac:dyDescent="0.25">
      <c r="A14" s="6" t="s">
        <v>14</v>
      </c>
      <c r="B14" s="7" t="s">
        <v>16</v>
      </c>
      <c r="C14" s="7">
        <v>34040</v>
      </c>
      <c r="D14" s="7">
        <v>38200</v>
      </c>
    </row>
    <row r="16" spans="1:4" x14ac:dyDescent="0.25">
      <c r="A16" s="29" t="s">
        <v>78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814</v>
      </c>
      <c r="D17" s="7">
        <v>820</v>
      </c>
    </row>
    <row r="18" spans="1:4" x14ac:dyDescent="0.25">
      <c r="A18" s="6" t="s">
        <v>13</v>
      </c>
      <c r="B18" s="7" t="s">
        <v>15</v>
      </c>
      <c r="C18" s="7">
        <v>871</v>
      </c>
      <c r="D18" s="7">
        <v>950</v>
      </c>
    </row>
    <row r="19" spans="1:4" x14ac:dyDescent="0.25">
      <c r="A19" s="6" t="s">
        <v>14</v>
      </c>
      <c r="B19" s="7" t="s">
        <v>16</v>
      </c>
      <c r="C19" s="7">
        <v>38589</v>
      </c>
      <c r="D19" s="7">
        <v>38800</v>
      </c>
    </row>
    <row r="21" spans="1:4" x14ac:dyDescent="0.25">
      <c r="A21" s="29" t="s">
        <v>79</v>
      </c>
      <c r="B21" s="30"/>
      <c r="C21" s="30"/>
      <c r="D21" s="30"/>
    </row>
    <row r="22" spans="1:4" x14ac:dyDescent="0.25">
      <c r="A22" s="6" t="s">
        <v>12</v>
      </c>
      <c r="B22" s="7" t="s">
        <v>15</v>
      </c>
      <c r="C22" s="7">
        <v>1193</v>
      </c>
      <c r="D22" s="7">
        <v>770</v>
      </c>
    </row>
    <row r="23" spans="1:4" x14ac:dyDescent="0.25">
      <c r="A23" s="6" t="s">
        <v>13</v>
      </c>
      <c r="B23" s="7" t="s">
        <v>15</v>
      </c>
      <c r="C23" s="7">
        <v>1476</v>
      </c>
      <c r="D23" s="7">
        <v>890</v>
      </c>
    </row>
    <row r="24" spans="1:4" x14ac:dyDescent="0.25">
      <c r="A24" s="6" t="s">
        <v>14</v>
      </c>
      <c r="B24" s="7" t="s">
        <v>16</v>
      </c>
      <c r="C24" s="7">
        <v>25740</v>
      </c>
      <c r="D24" s="7">
        <v>26000</v>
      </c>
    </row>
    <row r="25" spans="1:4" x14ac:dyDescent="0.25">
      <c r="A25" s="38"/>
      <c r="B25" s="58"/>
      <c r="C25" s="58"/>
      <c r="D25" s="58"/>
    </row>
    <row r="26" spans="1:4" x14ac:dyDescent="0.25">
      <c r="A26" s="29" t="s">
        <v>274</v>
      </c>
      <c r="B26" s="30"/>
      <c r="C26" s="30"/>
      <c r="D26" s="30"/>
    </row>
    <row r="27" spans="1:4" x14ac:dyDescent="0.25">
      <c r="A27" s="6" t="s">
        <v>12</v>
      </c>
      <c r="B27" s="7" t="s">
        <v>15</v>
      </c>
      <c r="C27" s="7">
        <v>737</v>
      </c>
      <c r="D27" s="7">
        <v>760</v>
      </c>
    </row>
    <row r="28" spans="1:4" x14ac:dyDescent="0.25">
      <c r="A28" s="6" t="s">
        <v>13</v>
      </c>
      <c r="B28" s="7" t="s">
        <v>15</v>
      </c>
      <c r="C28" s="7">
        <v>300</v>
      </c>
      <c r="D28" s="7">
        <v>730</v>
      </c>
    </row>
    <row r="29" spans="1:4" x14ac:dyDescent="0.25">
      <c r="A29" s="6" t="s">
        <v>14</v>
      </c>
      <c r="B29" s="7" t="s">
        <v>16</v>
      </c>
      <c r="C29" s="7">
        <v>18193</v>
      </c>
      <c r="D29" s="7">
        <v>21600</v>
      </c>
    </row>
    <row r="30" spans="1:4" x14ac:dyDescent="0.25">
      <c r="A30" s="38"/>
      <c r="B30" s="58"/>
      <c r="C30" s="58"/>
      <c r="D30" s="58"/>
    </row>
    <row r="31" spans="1:4" x14ac:dyDescent="0.25">
      <c r="A31" s="29" t="s">
        <v>334</v>
      </c>
      <c r="B31" s="30"/>
      <c r="C31" s="30"/>
      <c r="D31" s="30"/>
    </row>
    <row r="32" spans="1:4" x14ac:dyDescent="0.25">
      <c r="A32" s="6" t="s">
        <v>12</v>
      </c>
      <c r="B32" s="7" t="s">
        <v>15</v>
      </c>
      <c r="C32" s="7">
        <v>1059</v>
      </c>
      <c r="D32" s="7">
        <v>2330</v>
      </c>
    </row>
    <row r="33" spans="1:4" x14ac:dyDescent="0.25">
      <c r="A33" s="6" t="s">
        <v>13</v>
      </c>
      <c r="B33" s="7" t="s">
        <v>15</v>
      </c>
      <c r="C33" s="7">
        <v>1480</v>
      </c>
      <c r="D33" s="7">
        <v>1600</v>
      </c>
    </row>
    <row r="34" spans="1:4" x14ac:dyDescent="0.25">
      <c r="A34" s="6" t="s">
        <v>14</v>
      </c>
      <c r="B34" s="7" t="s">
        <v>16</v>
      </c>
      <c r="C34" s="7">
        <v>35726</v>
      </c>
      <c r="D34" s="7">
        <v>29000</v>
      </c>
    </row>
    <row r="35" spans="1:4" x14ac:dyDescent="0.25">
      <c r="A35" s="38"/>
      <c r="B35" s="58"/>
      <c r="C35" s="58"/>
      <c r="D35" s="58"/>
    </row>
    <row r="36" spans="1:4" x14ac:dyDescent="0.25">
      <c r="A36" s="29" t="s">
        <v>341</v>
      </c>
      <c r="B36" s="30"/>
      <c r="C36" s="30"/>
      <c r="D36" s="30"/>
    </row>
    <row r="37" spans="1:4" x14ac:dyDescent="0.25">
      <c r="A37" s="6" t="s">
        <v>12</v>
      </c>
      <c r="B37" s="7" t="s">
        <v>15</v>
      </c>
      <c r="C37" s="7">
        <v>1006</v>
      </c>
      <c r="D37" s="7">
        <v>500</v>
      </c>
    </row>
    <row r="38" spans="1:4" x14ac:dyDescent="0.25">
      <c r="A38" s="6" t="s">
        <v>13</v>
      </c>
      <c r="B38" s="7" t="s">
        <v>15</v>
      </c>
      <c r="C38" s="7">
        <v>252</v>
      </c>
      <c r="D38" s="7">
        <v>100</v>
      </c>
    </row>
    <row r="39" spans="1:4" x14ac:dyDescent="0.25">
      <c r="A39" s="6" t="s">
        <v>14</v>
      </c>
      <c r="B39" s="7" t="s">
        <v>16</v>
      </c>
      <c r="C39" s="7">
        <v>12075</v>
      </c>
      <c r="D39" s="7">
        <v>2500</v>
      </c>
    </row>
    <row r="41" spans="1:4" x14ac:dyDescent="0.25">
      <c r="A41" s="29" t="s">
        <v>80</v>
      </c>
      <c r="B41" s="30"/>
      <c r="C41" s="30"/>
      <c r="D41" s="30"/>
    </row>
    <row r="42" spans="1:4" x14ac:dyDescent="0.25">
      <c r="A42" s="6" t="s">
        <v>12</v>
      </c>
      <c r="B42" s="7" t="s">
        <v>15</v>
      </c>
      <c r="C42" s="7">
        <v>1543</v>
      </c>
      <c r="D42" s="7">
        <v>1612</v>
      </c>
    </row>
    <row r="43" spans="1:4" x14ac:dyDescent="0.25">
      <c r="A43" s="6" t="s">
        <v>13</v>
      </c>
      <c r="B43" s="7" t="s">
        <v>15</v>
      </c>
      <c r="C43" s="7">
        <v>1770</v>
      </c>
      <c r="D43" s="7">
        <v>2450</v>
      </c>
    </row>
    <row r="44" spans="1:4" x14ac:dyDescent="0.25">
      <c r="A44" s="6" t="s">
        <v>14</v>
      </c>
      <c r="B44" s="7" t="s">
        <v>16</v>
      </c>
      <c r="C44" s="7">
        <v>50972</v>
      </c>
      <c r="D44" s="7">
        <v>50700</v>
      </c>
    </row>
    <row r="46" spans="1:4" x14ac:dyDescent="0.25">
      <c r="A46" s="29" t="s">
        <v>81</v>
      </c>
      <c r="B46" s="30"/>
      <c r="C46" s="30"/>
      <c r="D46" s="30"/>
    </row>
    <row r="47" spans="1:4" x14ac:dyDescent="0.25">
      <c r="A47" s="6" t="s">
        <v>12</v>
      </c>
      <c r="B47" s="7" t="s">
        <v>15</v>
      </c>
      <c r="C47" s="7">
        <v>2239</v>
      </c>
      <c r="D47" s="7">
        <v>1100</v>
      </c>
    </row>
    <row r="48" spans="1:4" x14ac:dyDescent="0.25">
      <c r="A48" s="6" t="s">
        <v>13</v>
      </c>
      <c r="B48" s="7" t="s">
        <v>15</v>
      </c>
      <c r="C48" s="7">
        <v>1140</v>
      </c>
      <c r="D48" s="7">
        <v>900</v>
      </c>
    </row>
    <row r="49" spans="1:4" x14ac:dyDescent="0.25">
      <c r="A49" s="6" t="s">
        <v>14</v>
      </c>
      <c r="B49" s="7" t="s">
        <v>16</v>
      </c>
      <c r="C49" s="7">
        <v>56012</v>
      </c>
      <c r="D49" s="7">
        <v>45800</v>
      </c>
    </row>
    <row r="51" spans="1:4" x14ac:dyDescent="0.25">
      <c r="A51" s="29" t="s">
        <v>82</v>
      </c>
      <c r="B51" s="30"/>
      <c r="C51" s="30"/>
      <c r="D51" s="30"/>
    </row>
    <row r="52" spans="1:4" x14ac:dyDescent="0.25">
      <c r="A52" s="6" t="s">
        <v>12</v>
      </c>
      <c r="B52" s="7" t="s">
        <v>15</v>
      </c>
      <c r="C52" s="7">
        <v>2170</v>
      </c>
      <c r="D52" s="7">
        <v>1730</v>
      </c>
    </row>
    <row r="53" spans="1:4" x14ac:dyDescent="0.25">
      <c r="A53" s="6" t="s">
        <v>13</v>
      </c>
      <c r="B53" s="7" t="s">
        <v>15</v>
      </c>
      <c r="C53" s="7">
        <v>1925</v>
      </c>
      <c r="D53" s="7">
        <v>1760</v>
      </c>
    </row>
    <row r="54" spans="1:4" x14ac:dyDescent="0.25">
      <c r="A54" s="6" t="s">
        <v>14</v>
      </c>
      <c r="B54" s="7" t="s">
        <v>16</v>
      </c>
      <c r="C54" s="7">
        <v>30673</v>
      </c>
      <c r="D54" s="7">
        <v>32500</v>
      </c>
    </row>
    <row r="55" spans="1:4" x14ac:dyDescent="0.25">
      <c r="A55" s="38"/>
      <c r="B55" s="58"/>
      <c r="C55" s="58"/>
      <c r="D55" s="58"/>
    </row>
    <row r="56" spans="1:4" x14ac:dyDescent="0.25">
      <c r="A56" s="29" t="s">
        <v>309</v>
      </c>
      <c r="B56" s="30"/>
      <c r="C56" s="30"/>
      <c r="D56" s="30"/>
    </row>
    <row r="57" spans="1:4" x14ac:dyDescent="0.25">
      <c r="A57" s="6" t="s">
        <v>12</v>
      </c>
      <c r="B57" s="7" t="s">
        <v>15</v>
      </c>
      <c r="C57" s="7">
        <v>1095</v>
      </c>
      <c r="D57" s="7">
        <v>1460</v>
      </c>
    </row>
    <row r="58" spans="1:4" x14ac:dyDescent="0.25">
      <c r="A58" s="6" t="s">
        <v>13</v>
      </c>
      <c r="B58" s="7" t="s">
        <v>15</v>
      </c>
      <c r="C58" s="7">
        <v>1349</v>
      </c>
      <c r="D58" s="7">
        <v>1580</v>
      </c>
    </row>
    <row r="59" spans="1:4" x14ac:dyDescent="0.25">
      <c r="A59" s="6" t="s">
        <v>14</v>
      </c>
      <c r="B59" s="7" t="s">
        <v>16</v>
      </c>
      <c r="C59" s="7">
        <v>29642</v>
      </c>
      <c r="D59" s="7">
        <v>28900</v>
      </c>
    </row>
    <row r="60" spans="1:4" x14ac:dyDescent="0.25">
      <c r="A60" s="38"/>
      <c r="B60" s="58"/>
      <c r="C60" s="58"/>
      <c r="D60" s="58"/>
    </row>
    <row r="61" spans="1:4" x14ac:dyDescent="0.25">
      <c r="A61" s="29" t="s">
        <v>310</v>
      </c>
      <c r="B61" s="30"/>
      <c r="C61" s="30"/>
      <c r="D61" s="30"/>
    </row>
    <row r="62" spans="1:4" x14ac:dyDescent="0.25">
      <c r="A62" s="6" t="s">
        <v>12</v>
      </c>
      <c r="B62" s="7" t="s">
        <v>15</v>
      </c>
      <c r="C62" s="7">
        <v>1343</v>
      </c>
      <c r="D62" s="7">
        <v>1500</v>
      </c>
    </row>
    <row r="63" spans="1:4" x14ac:dyDescent="0.25">
      <c r="A63" s="6" t="s">
        <v>13</v>
      </c>
      <c r="B63" s="7" t="s">
        <v>15</v>
      </c>
      <c r="C63" s="7">
        <v>1645</v>
      </c>
      <c r="D63" s="7">
        <v>1660</v>
      </c>
    </row>
    <row r="64" spans="1:4" x14ac:dyDescent="0.25">
      <c r="A64" s="6" t="s">
        <v>14</v>
      </c>
      <c r="B64" s="7" t="s">
        <v>16</v>
      </c>
      <c r="C64" s="7">
        <v>26885</v>
      </c>
      <c r="D64" s="7">
        <v>35400</v>
      </c>
    </row>
    <row r="65" spans="1:4" x14ac:dyDescent="0.25">
      <c r="A65" s="38"/>
      <c r="B65" s="58"/>
      <c r="C65" s="58"/>
      <c r="D65" s="58"/>
    </row>
    <row r="66" spans="1:4" x14ac:dyDescent="0.25">
      <c r="A66" s="29" t="s">
        <v>311</v>
      </c>
      <c r="B66" s="30"/>
      <c r="C66" s="30"/>
      <c r="D66" s="30"/>
    </row>
    <row r="67" spans="1:4" x14ac:dyDescent="0.25">
      <c r="A67" s="6" t="s">
        <v>12</v>
      </c>
      <c r="B67" s="7" t="s">
        <v>15</v>
      </c>
      <c r="C67" s="7">
        <v>1493</v>
      </c>
      <c r="D67" s="7">
        <v>1040</v>
      </c>
    </row>
    <row r="68" spans="1:4" x14ac:dyDescent="0.25">
      <c r="A68" s="6" t="s">
        <v>13</v>
      </c>
      <c r="B68" s="7" t="s">
        <v>15</v>
      </c>
      <c r="C68" s="7">
        <v>1160</v>
      </c>
      <c r="D68" s="7">
        <v>2090</v>
      </c>
    </row>
    <row r="69" spans="1:4" x14ac:dyDescent="0.25">
      <c r="A69" s="6" t="s">
        <v>14</v>
      </c>
      <c r="B69" s="7" t="s">
        <v>16</v>
      </c>
      <c r="C69" s="7">
        <v>34775</v>
      </c>
      <c r="D69" s="7">
        <v>48800</v>
      </c>
    </row>
    <row r="70" spans="1:4" x14ac:dyDescent="0.25">
      <c r="A70" s="38"/>
      <c r="B70" s="58"/>
      <c r="C70" s="58"/>
      <c r="D70" s="58"/>
    </row>
    <row r="71" spans="1:4" x14ac:dyDescent="0.25">
      <c r="A71" s="29" t="s">
        <v>342</v>
      </c>
      <c r="B71" s="30"/>
      <c r="C71" s="30"/>
      <c r="D71" s="30"/>
    </row>
    <row r="72" spans="1:4" x14ac:dyDescent="0.25">
      <c r="A72" s="6" t="s">
        <v>12</v>
      </c>
      <c r="B72" s="7" t="s">
        <v>15</v>
      </c>
      <c r="C72" s="7">
        <v>3662</v>
      </c>
      <c r="D72" s="7">
        <v>600</v>
      </c>
    </row>
    <row r="73" spans="1:4" x14ac:dyDescent="0.25">
      <c r="A73" s="6" t="s">
        <v>13</v>
      </c>
      <c r="B73" s="7" t="s">
        <v>15</v>
      </c>
      <c r="C73" s="7">
        <v>612</v>
      </c>
      <c r="D73" s="7">
        <v>100</v>
      </c>
    </row>
    <row r="74" spans="1:4" x14ac:dyDescent="0.25">
      <c r="A74" s="6" t="s">
        <v>14</v>
      </c>
      <c r="B74" s="7" t="s">
        <v>16</v>
      </c>
      <c r="C74" s="7">
        <v>22712</v>
      </c>
      <c r="D74" s="7">
        <v>4000</v>
      </c>
    </row>
    <row r="75" spans="1:4" x14ac:dyDescent="0.25">
      <c r="A75" s="38"/>
      <c r="B75" s="58"/>
      <c r="C75" s="58"/>
      <c r="D75" s="58"/>
    </row>
    <row r="76" spans="1:4" x14ac:dyDescent="0.25">
      <c r="A76" s="29" t="s">
        <v>343</v>
      </c>
      <c r="B76" s="30"/>
      <c r="C76" s="30"/>
      <c r="D76" s="30"/>
    </row>
    <row r="77" spans="1:4" x14ac:dyDescent="0.25">
      <c r="A77" s="6" t="s">
        <v>12</v>
      </c>
      <c r="B77" s="7" t="s">
        <v>15</v>
      </c>
      <c r="C77" s="7">
        <v>1423</v>
      </c>
      <c r="D77" s="7">
        <v>1000</v>
      </c>
    </row>
    <row r="78" spans="1:4" x14ac:dyDescent="0.25">
      <c r="A78" s="6" t="s">
        <v>13</v>
      </c>
      <c r="B78" s="7" t="s">
        <v>15</v>
      </c>
      <c r="C78" s="7">
        <v>730</v>
      </c>
      <c r="D78" s="7">
        <v>70</v>
      </c>
    </row>
    <row r="79" spans="1:4" x14ac:dyDescent="0.25">
      <c r="A79" s="6" t="s">
        <v>14</v>
      </c>
      <c r="B79" s="7" t="s">
        <v>16</v>
      </c>
      <c r="C79" s="7">
        <v>20280</v>
      </c>
      <c r="D79" s="7">
        <v>2500</v>
      </c>
    </row>
    <row r="80" spans="1:4" x14ac:dyDescent="0.25">
      <c r="A80" s="38"/>
      <c r="B80" s="58"/>
      <c r="C80" s="58"/>
      <c r="D80" s="58"/>
    </row>
    <row r="81" spans="1:4" x14ac:dyDescent="0.25">
      <c r="A81" s="38"/>
      <c r="B81" s="58"/>
      <c r="C81" s="58"/>
      <c r="D81" s="58"/>
    </row>
    <row r="82" spans="1:4" x14ac:dyDescent="0.25">
      <c r="A82" s="29" t="s">
        <v>83</v>
      </c>
      <c r="B82" s="30"/>
      <c r="C82" s="30"/>
      <c r="D82" s="30"/>
    </row>
    <row r="83" spans="1:4" x14ac:dyDescent="0.25">
      <c r="A83" s="6" t="s">
        <v>12</v>
      </c>
      <c r="B83" s="7" t="s">
        <v>15</v>
      </c>
      <c r="C83" s="7">
        <v>1503</v>
      </c>
      <c r="D83" s="7">
        <v>1470</v>
      </c>
    </row>
    <row r="84" spans="1:4" x14ac:dyDescent="0.25">
      <c r="A84" s="6" t="s">
        <v>13</v>
      </c>
      <c r="B84" s="7" t="s">
        <v>15</v>
      </c>
      <c r="C84" s="7">
        <v>1126</v>
      </c>
      <c r="D84" s="7">
        <v>1150</v>
      </c>
    </row>
    <row r="85" spans="1:4" x14ac:dyDescent="0.25">
      <c r="A85" s="6" t="s">
        <v>14</v>
      </c>
      <c r="B85" s="7" t="s">
        <v>16</v>
      </c>
      <c r="C85" s="7">
        <v>51203</v>
      </c>
      <c r="D85" s="7">
        <v>50400</v>
      </c>
    </row>
    <row r="86" spans="1:4" x14ac:dyDescent="0.25">
      <c r="A86" s="38"/>
      <c r="B86" s="58"/>
      <c r="C86" s="58"/>
      <c r="D86" s="58"/>
    </row>
    <row r="87" spans="1:4" x14ac:dyDescent="0.25">
      <c r="A87" s="29" t="s">
        <v>84</v>
      </c>
      <c r="B87" s="30"/>
      <c r="C87" s="30"/>
      <c r="D87" s="30"/>
    </row>
    <row r="88" spans="1:4" x14ac:dyDescent="0.25">
      <c r="A88" s="6" t="s">
        <v>12</v>
      </c>
      <c r="B88" s="7" t="s">
        <v>15</v>
      </c>
      <c r="C88" s="7">
        <v>1340</v>
      </c>
      <c r="D88" s="7">
        <v>1350</v>
      </c>
    </row>
    <row r="89" spans="1:4" x14ac:dyDescent="0.25">
      <c r="A89" s="6" t="s">
        <v>13</v>
      </c>
      <c r="B89" s="7" t="s">
        <v>15</v>
      </c>
      <c r="C89" s="7">
        <v>1107</v>
      </c>
      <c r="D89" s="7">
        <v>1150</v>
      </c>
    </row>
    <row r="90" spans="1:4" x14ac:dyDescent="0.25">
      <c r="A90" s="6" t="s">
        <v>14</v>
      </c>
      <c r="B90" s="7" t="s">
        <v>16</v>
      </c>
      <c r="C90" s="7">
        <v>37570</v>
      </c>
      <c r="D90" s="7">
        <v>45000</v>
      </c>
    </row>
    <row r="91" spans="1:4" x14ac:dyDescent="0.25">
      <c r="A91" s="38"/>
      <c r="B91" s="58"/>
      <c r="C91" s="58"/>
      <c r="D91" s="58"/>
    </row>
    <row r="92" spans="1:4" x14ac:dyDescent="0.25">
      <c r="A92" s="29" t="s">
        <v>335</v>
      </c>
      <c r="B92" s="30"/>
      <c r="C92" s="30"/>
      <c r="D92" s="30"/>
    </row>
    <row r="93" spans="1:4" x14ac:dyDescent="0.25">
      <c r="A93" s="6" t="s">
        <v>12</v>
      </c>
      <c r="B93" s="7" t="s">
        <v>15</v>
      </c>
      <c r="C93" s="7">
        <v>878</v>
      </c>
      <c r="D93" s="7">
        <v>830</v>
      </c>
    </row>
    <row r="94" spans="1:4" x14ac:dyDescent="0.25">
      <c r="A94" s="6" t="s">
        <v>13</v>
      </c>
      <c r="B94" s="7" t="s">
        <v>15</v>
      </c>
      <c r="C94" s="7">
        <v>745</v>
      </c>
      <c r="D94" s="7">
        <v>700</v>
      </c>
    </row>
    <row r="95" spans="1:4" x14ac:dyDescent="0.25">
      <c r="A95" s="6" t="s">
        <v>14</v>
      </c>
      <c r="B95" s="7" t="s">
        <v>16</v>
      </c>
      <c r="C95" s="7">
        <v>17508</v>
      </c>
      <c r="D95" s="7">
        <v>19600</v>
      </c>
    </row>
    <row r="97" spans="1:4" x14ac:dyDescent="0.25">
      <c r="A97" s="29" t="s">
        <v>344</v>
      </c>
      <c r="B97" s="30"/>
      <c r="C97" s="30"/>
      <c r="D97" s="30"/>
    </row>
    <row r="98" spans="1:4" x14ac:dyDescent="0.25">
      <c r="A98" s="6" t="s">
        <v>12</v>
      </c>
      <c r="B98" s="7" t="s">
        <v>15</v>
      </c>
      <c r="C98" s="7"/>
      <c r="D98" s="7">
        <v>200</v>
      </c>
    </row>
    <row r="99" spans="1:4" x14ac:dyDescent="0.25">
      <c r="A99" s="6" t="s">
        <v>13</v>
      </c>
      <c r="B99" s="7" t="s">
        <v>15</v>
      </c>
      <c r="C99" s="7"/>
      <c r="D99" s="7">
        <v>200</v>
      </c>
    </row>
    <row r="100" spans="1:4" x14ac:dyDescent="0.25">
      <c r="A100" s="6" t="s">
        <v>14</v>
      </c>
      <c r="B100" s="7" t="s">
        <v>16</v>
      </c>
      <c r="C100" s="7"/>
      <c r="D100" s="7">
        <v>2500</v>
      </c>
    </row>
    <row r="104" spans="1:4" x14ac:dyDescent="0.25">
      <c r="A104" s="5" t="s">
        <v>337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5.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349</v>
      </c>
      <c r="B11" s="30"/>
      <c r="C11" s="30"/>
      <c r="D11" s="30"/>
    </row>
    <row r="12" spans="1:4" ht="15" customHeight="1" x14ac:dyDescent="0.25">
      <c r="A12" s="6" t="s">
        <v>93</v>
      </c>
      <c r="B12" s="7" t="s">
        <v>15</v>
      </c>
      <c r="C12" s="7">
        <v>75</v>
      </c>
      <c r="D12" s="7">
        <v>70</v>
      </c>
    </row>
    <row r="13" spans="1:4" x14ac:dyDescent="0.25">
      <c r="A13" s="6" t="s">
        <v>359</v>
      </c>
      <c r="B13" s="7" t="s">
        <v>15</v>
      </c>
      <c r="C13" s="7">
        <v>140</v>
      </c>
      <c r="D13" s="7">
        <v>130</v>
      </c>
    </row>
    <row r="14" spans="1:4" ht="15" customHeight="1" x14ac:dyDescent="0.25">
      <c r="A14" s="6" t="s">
        <v>360</v>
      </c>
      <c r="B14" s="7" t="s">
        <v>15</v>
      </c>
      <c r="C14" s="7">
        <v>136</v>
      </c>
      <c r="D14" s="7">
        <v>135</v>
      </c>
    </row>
    <row r="15" spans="1:4" ht="15" customHeight="1" x14ac:dyDescent="0.25">
      <c r="A15" s="6" t="s">
        <v>361</v>
      </c>
      <c r="B15" s="7" t="s">
        <v>16</v>
      </c>
      <c r="C15" s="7">
        <v>7048</v>
      </c>
      <c r="D15" s="7">
        <v>6700</v>
      </c>
    </row>
    <row r="16" spans="1:4" x14ac:dyDescent="0.25">
      <c r="A16" s="6" t="s">
        <v>362</v>
      </c>
      <c r="B16" s="7" t="s">
        <v>15</v>
      </c>
      <c r="C16" s="7">
        <v>24</v>
      </c>
      <c r="D16" s="7">
        <v>20</v>
      </c>
    </row>
    <row r="17" spans="1:4" x14ac:dyDescent="0.25">
      <c r="A17" s="68"/>
    </row>
    <row r="19" spans="1:4" x14ac:dyDescent="0.25">
      <c r="A19" s="29" t="s">
        <v>350</v>
      </c>
      <c r="B19" s="30"/>
      <c r="C19" s="30"/>
      <c r="D19" s="30"/>
    </row>
    <row r="20" spans="1:4" x14ac:dyDescent="0.25">
      <c r="A20" s="6" t="s">
        <v>93</v>
      </c>
      <c r="B20" s="7" t="s">
        <v>15</v>
      </c>
      <c r="C20" s="7">
        <v>94</v>
      </c>
      <c r="D20" s="7">
        <v>100</v>
      </c>
    </row>
    <row r="21" spans="1:4" x14ac:dyDescent="0.25">
      <c r="A21" s="6" t="s">
        <v>94</v>
      </c>
      <c r="B21" s="7" t="s">
        <v>15</v>
      </c>
      <c r="C21" s="7">
        <v>14</v>
      </c>
      <c r="D21" s="7">
        <v>40</v>
      </c>
    </row>
    <row r="22" spans="1:4" x14ac:dyDescent="0.25">
      <c r="A22" s="6" t="s">
        <v>95</v>
      </c>
      <c r="B22" s="7" t="s">
        <v>15</v>
      </c>
      <c r="C22" s="7">
        <v>129</v>
      </c>
      <c r="D22" s="7">
        <v>200</v>
      </c>
    </row>
    <row r="23" spans="1:4" x14ac:dyDescent="0.25">
      <c r="A23" s="6" t="s">
        <v>96</v>
      </c>
      <c r="B23" s="7" t="s">
        <v>15</v>
      </c>
      <c r="C23" s="7">
        <v>200</v>
      </c>
      <c r="D23" s="7">
        <v>358</v>
      </c>
    </row>
    <row r="24" spans="1:4" x14ac:dyDescent="0.25">
      <c r="A24" s="6" t="s">
        <v>97</v>
      </c>
      <c r="B24" s="7" t="s">
        <v>16</v>
      </c>
      <c r="C24" s="7">
        <v>8350</v>
      </c>
      <c r="D24" s="7">
        <v>7620</v>
      </c>
    </row>
    <row r="26" spans="1:4" x14ac:dyDescent="0.25">
      <c r="A26" s="29" t="s">
        <v>351</v>
      </c>
      <c r="B26" s="30"/>
      <c r="C26" s="30"/>
      <c r="D26" s="30"/>
    </row>
    <row r="27" spans="1:4" x14ac:dyDescent="0.25">
      <c r="A27" s="6" t="s">
        <v>93</v>
      </c>
      <c r="B27" s="7" t="s">
        <v>15</v>
      </c>
      <c r="C27" s="27">
        <v>229</v>
      </c>
      <c r="D27" s="27">
        <v>211</v>
      </c>
    </row>
    <row r="28" spans="1:4" x14ac:dyDescent="0.25">
      <c r="A28" s="6" t="s">
        <v>359</v>
      </c>
      <c r="B28" s="7" t="s">
        <v>15</v>
      </c>
      <c r="C28" s="27">
        <v>404</v>
      </c>
      <c r="D28" s="27">
        <v>70</v>
      </c>
    </row>
    <row r="29" spans="1:4" x14ac:dyDescent="0.25">
      <c r="A29" s="6" t="s">
        <v>360</v>
      </c>
      <c r="B29" s="7" t="s">
        <v>15</v>
      </c>
      <c r="C29" s="27">
        <v>507</v>
      </c>
      <c r="D29" s="27">
        <v>380</v>
      </c>
    </row>
    <row r="30" spans="1:4" x14ac:dyDescent="0.25">
      <c r="A30" s="6" t="s">
        <v>361</v>
      </c>
      <c r="B30" s="7" t="s">
        <v>16</v>
      </c>
      <c r="C30" s="27">
        <v>15131</v>
      </c>
      <c r="D30" s="27">
        <v>625</v>
      </c>
    </row>
    <row r="31" spans="1:4" x14ac:dyDescent="0.25">
      <c r="A31" s="6" t="s">
        <v>362</v>
      </c>
      <c r="B31" s="7" t="s">
        <v>15</v>
      </c>
      <c r="C31" s="27">
        <v>85</v>
      </c>
      <c r="D31" s="27">
        <v>16600</v>
      </c>
    </row>
    <row r="34" spans="1:4" x14ac:dyDescent="0.25">
      <c r="A34" s="29" t="s">
        <v>312</v>
      </c>
      <c r="B34" s="30"/>
      <c r="C34" s="30"/>
      <c r="D34" s="30"/>
    </row>
    <row r="35" spans="1:4" x14ac:dyDescent="0.25">
      <c r="A35" s="6" t="s">
        <v>93</v>
      </c>
      <c r="B35" s="7" t="s">
        <v>15</v>
      </c>
      <c r="C35" s="7">
        <v>244</v>
      </c>
      <c r="D35" s="7">
        <v>245</v>
      </c>
    </row>
    <row r="36" spans="1:4" x14ac:dyDescent="0.25">
      <c r="A36" s="6" t="s">
        <v>94</v>
      </c>
      <c r="B36" s="7" t="s">
        <v>15</v>
      </c>
      <c r="C36" s="7">
        <v>32</v>
      </c>
      <c r="D36" s="7">
        <v>40</v>
      </c>
    </row>
    <row r="37" spans="1:4" x14ac:dyDescent="0.25">
      <c r="A37" s="6" t="s">
        <v>353</v>
      </c>
      <c r="B37" s="7"/>
      <c r="C37" s="7">
        <v>12</v>
      </c>
      <c r="D37" s="7">
        <v>5</v>
      </c>
    </row>
    <row r="38" spans="1:4" x14ac:dyDescent="0.25">
      <c r="A38" s="6" t="s">
        <v>95</v>
      </c>
      <c r="B38" s="7" t="s">
        <v>15</v>
      </c>
      <c r="C38" s="7">
        <v>615</v>
      </c>
      <c r="D38" s="7">
        <v>670</v>
      </c>
    </row>
    <row r="39" spans="1:4" x14ac:dyDescent="0.25">
      <c r="A39" s="6" t="s">
        <v>96</v>
      </c>
      <c r="B39" s="7" t="s">
        <v>15</v>
      </c>
      <c r="C39" s="7">
        <v>650</v>
      </c>
      <c r="D39" s="7">
        <v>635</v>
      </c>
    </row>
    <row r="40" spans="1:4" x14ac:dyDescent="0.25">
      <c r="A40" s="6" t="s">
        <v>97</v>
      </c>
      <c r="B40" s="7" t="s">
        <v>16</v>
      </c>
      <c r="C40" s="7">
        <v>21339</v>
      </c>
      <c r="D40" s="7">
        <v>21900</v>
      </c>
    </row>
    <row r="42" spans="1:4" x14ac:dyDescent="0.25">
      <c r="A42" s="29" t="s">
        <v>352</v>
      </c>
      <c r="B42" s="30"/>
      <c r="C42" s="30"/>
      <c r="D42" s="30"/>
    </row>
    <row r="43" spans="1:4" x14ac:dyDescent="0.25">
      <c r="A43" s="6" t="s">
        <v>93</v>
      </c>
      <c r="B43" s="7" t="s">
        <v>15</v>
      </c>
      <c r="C43" s="7">
        <v>1663</v>
      </c>
      <c r="D43" s="7">
        <v>1568</v>
      </c>
    </row>
    <row r="44" spans="1:4" x14ac:dyDescent="0.25">
      <c r="A44" s="6" t="s">
        <v>94</v>
      </c>
      <c r="B44" s="7" t="s">
        <v>15</v>
      </c>
      <c r="C44" s="7">
        <v>48</v>
      </c>
      <c r="D44" s="7">
        <v>44</v>
      </c>
    </row>
    <row r="45" spans="1:4" x14ac:dyDescent="0.25">
      <c r="A45" s="6" t="s">
        <v>126</v>
      </c>
      <c r="B45" s="7" t="s">
        <v>15</v>
      </c>
      <c r="C45" s="7">
        <v>4</v>
      </c>
      <c r="D45" s="7">
        <v>900</v>
      </c>
    </row>
    <row r="46" spans="1:4" x14ac:dyDescent="0.25">
      <c r="A46" s="6" t="s">
        <v>127</v>
      </c>
      <c r="B46" s="7" t="s">
        <v>15</v>
      </c>
      <c r="C46" s="7">
        <v>1137</v>
      </c>
      <c r="D46" s="7">
        <v>1900</v>
      </c>
    </row>
    <row r="47" spans="1:4" x14ac:dyDescent="0.25">
      <c r="A47" s="6" t="s">
        <v>128</v>
      </c>
      <c r="B47" s="7" t="s">
        <v>16</v>
      </c>
      <c r="C47" s="7">
        <v>39714</v>
      </c>
      <c r="D47" s="7">
        <v>59500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4.7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85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917</v>
      </c>
      <c r="D12" s="7">
        <v>630</v>
      </c>
    </row>
    <row r="13" spans="1:4" x14ac:dyDescent="0.25">
      <c r="A13" s="6" t="s">
        <v>13</v>
      </c>
      <c r="B13" s="7" t="s">
        <v>15</v>
      </c>
      <c r="C13" s="7">
        <v>1171</v>
      </c>
      <c r="D13" s="7">
        <v>1160</v>
      </c>
    </row>
    <row r="14" spans="1:4" x14ac:dyDescent="0.25">
      <c r="A14" s="6" t="s">
        <v>14</v>
      </c>
      <c r="B14" s="7" t="s">
        <v>16</v>
      </c>
      <c r="C14" s="7">
        <v>8392</v>
      </c>
      <c r="D14" s="7">
        <v>7800</v>
      </c>
    </row>
    <row r="16" spans="1:4" x14ac:dyDescent="0.25">
      <c r="A16" s="29" t="s">
        <v>86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900</v>
      </c>
      <c r="D17" s="7">
        <v>700</v>
      </c>
    </row>
    <row r="18" spans="1:4" x14ac:dyDescent="0.25">
      <c r="A18" s="6" t="s">
        <v>13</v>
      </c>
      <c r="B18" s="7" t="s">
        <v>15</v>
      </c>
      <c r="C18" s="7">
        <v>1530</v>
      </c>
      <c r="D18" s="7">
        <v>1648</v>
      </c>
    </row>
    <row r="19" spans="1:4" x14ac:dyDescent="0.25">
      <c r="A19" s="6" t="s">
        <v>14</v>
      </c>
      <c r="B19" s="7" t="s">
        <v>16</v>
      </c>
      <c r="C19" s="7">
        <v>23650</v>
      </c>
      <c r="D19" s="7">
        <v>24000</v>
      </c>
    </row>
    <row r="20" spans="1:4" x14ac:dyDescent="0.25">
      <c r="A20" s="38"/>
      <c r="B20" s="58"/>
      <c r="C20" s="58"/>
      <c r="D20" s="58"/>
    </row>
    <row r="21" spans="1:4" x14ac:dyDescent="0.25">
      <c r="A21" s="29" t="s">
        <v>336</v>
      </c>
      <c r="B21" s="30"/>
      <c r="C21" s="30"/>
      <c r="D21" s="30"/>
    </row>
    <row r="22" spans="1:4" x14ac:dyDescent="0.25">
      <c r="A22" s="6" t="s">
        <v>12</v>
      </c>
      <c r="B22" s="7" t="s">
        <v>15</v>
      </c>
      <c r="C22" s="7">
        <v>1120</v>
      </c>
      <c r="D22" s="7">
        <v>1300</v>
      </c>
    </row>
    <row r="23" spans="1:4" x14ac:dyDescent="0.25">
      <c r="A23" s="6" t="s">
        <v>13</v>
      </c>
      <c r="B23" s="7" t="s">
        <v>15</v>
      </c>
      <c r="C23" s="7">
        <v>558</v>
      </c>
      <c r="D23" s="7">
        <v>600</v>
      </c>
    </row>
    <row r="24" spans="1:4" x14ac:dyDescent="0.25">
      <c r="A24" s="6" t="s">
        <v>14</v>
      </c>
      <c r="B24" s="7" t="s">
        <v>16</v>
      </c>
      <c r="C24" s="7">
        <v>19881</v>
      </c>
      <c r="D24" s="7">
        <v>18200</v>
      </c>
    </row>
    <row r="25" spans="1:4" x14ac:dyDescent="0.25">
      <c r="A25" s="38"/>
      <c r="B25" s="58"/>
      <c r="C25" s="58"/>
      <c r="D25" s="58"/>
    </row>
    <row r="26" spans="1:4" x14ac:dyDescent="0.25">
      <c r="A26" s="29" t="s">
        <v>87</v>
      </c>
      <c r="B26" s="30"/>
      <c r="C26" s="30"/>
      <c r="D26" s="30"/>
    </row>
    <row r="27" spans="1:4" x14ac:dyDescent="0.25">
      <c r="A27" s="6" t="s">
        <v>12</v>
      </c>
      <c r="B27" s="7" t="s">
        <v>15</v>
      </c>
      <c r="C27" s="7">
        <v>1028</v>
      </c>
      <c r="D27" s="7">
        <v>915</v>
      </c>
    </row>
    <row r="28" spans="1:4" x14ac:dyDescent="0.25">
      <c r="A28" s="6" t="s">
        <v>13</v>
      </c>
      <c r="B28" s="7" t="s">
        <v>15</v>
      </c>
      <c r="C28" s="7">
        <v>708</v>
      </c>
      <c r="D28" s="7">
        <v>750</v>
      </c>
    </row>
    <row r="29" spans="1:4" x14ac:dyDescent="0.25">
      <c r="A29" s="6" t="s">
        <v>14</v>
      </c>
      <c r="B29" s="7" t="s">
        <v>16</v>
      </c>
      <c r="C29" s="7">
        <v>32905</v>
      </c>
      <c r="D29" s="7">
        <v>35000</v>
      </c>
    </row>
    <row r="31" spans="1:4" x14ac:dyDescent="0.25">
      <c r="A31" s="29" t="s">
        <v>88</v>
      </c>
      <c r="B31" s="30"/>
      <c r="C31" s="30"/>
      <c r="D31" s="30"/>
    </row>
    <row r="32" spans="1:4" x14ac:dyDescent="0.25">
      <c r="A32" s="6" t="s">
        <v>12</v>
      </c>
      <c r="B32" s="7" t="s">
        <v>15</v>
      </c>
      <c r="C32" s="7">
        <v>1288</v>
      </c>
      <c r="D32" s="7">
        <v>890</v>
      </c>
    </row>
    <row r="33" spans="1:4" x14ac:dyDescent="0.25">
      <c r="A33" s="6" t="s">
        <v>13</v>
      </c>
      <c r="B33" s="7" t="s">
        <v>15</v>
      </c>
      <c r="C33" s="7">
        <v>1140</v>
      </c>
      <c r="D33" s="7">
        <v>1120</v>
      </c>
    </row>
    <row r="34" spans="1:4" x14ac:dyDescent="0.25">
      <c r="A34" s="6" t="s">
        <v>14</v>
      </c>
      <c r="B34" s="7" t="s">
        <v>16</v>
      </c>
      <c r="C34" s="7">
        <v>26920</v>
      </c>
      <c r="D34" s="7">
        <v>22700</v>
      </c>
    </row>
    <row r="36" spans="1:4" x14ac:dyDescent="0.25">
      <c r="A36" s="29" t="s">
        <v>89</v>
      </c>
      <c r="B36" s="30"/>
      <c r="C36" s="30"/>
      <c r="D36" s="30"/>
    </row>
    <row r="37" spans="1:4" x14ac:dyDescent="0.25">
      <c r="A37" s="6" t="s">
        <v>12</v>
      </c>
      <c r="B37" s="7" t="s">
        <v>15</v>
      </c>
      <c r="C37" s="7">
        <v>1066</v>
      </c>
      <c r="D37" s="7">
        <v>872</v>
      </c>
    </row>
    <row r="38" spans="1:4" x14ac:dyDescent="0.25">
      <c r="A38" s="6" t="s">
        <v>13</v>
      </c>
      <c r="B38" s="7" t="s">
        <v>15</v>
      </c>
      <c r="C38" s="7">
        <v>820</v>
      </c>
      <c r="D38" s="7">
        <v>840</v>
      </c>
    </row>
    <row r="39" spans="1:4" x14ac:dyDescent="0.25">
      <c r="A39" s="6" t="s">
        <v>14</v>
      </c>
      <c r="B39" s="7" t="s">
        <v>16</v>
      </c>
      <c r="C39" s="7">
        <v>17422</v>
      </c>
      <c r="D39" s="7">
        <v>17400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C4C3-A536-4C33-8BFF-C4A394DD99F2}">
  <dimension ref="A1:D19"/>
  <sheetViews>
    <sheetView tabSelected="1" zoomScaleNormal="100" zoomScaleSheetLayoutView="100" workbookViewId="0">
      <selection activeCell="A8" sqref="A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7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339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1200</v>
      </c>
      <c r="D12" s="7">
        <v>0</v>
      </c>
    </row>
    <row r="13" spans="1:4" ht="15" customHeight="1" x14ac:dyDescent="0.25">
      <c r="A13" s="6" t="s">
        <v>13</v>
      </c>
      <c r="B13" s="7" t="s">
        <v>15</v>
      </c>
      <c r="C13" s="7">
        <v>117</v>
      </c>
      <c r="D13" s="7">
        <v>0</v>
      </c>
    </row>
    <row r="14" spans="1:4" ht="15" customHeight="1" x14ac:dyDescent="0.25">
      <c r="A14" s="6" t="s">
        <v>14</v>
      </c>
      <c r="B14" s="7" t="s">
        <v>16</v>
      </c>
      <c r="C14" s="7">
        <v>4395</v>
      </c>
      <c r="D14" s="7">
        <v>0</v>
      </c>
    </row>
    <row r="16" spans="1:4" x14ac:dyDescent="0.25">
      <c r="A16" s="29" t="s">
        <v>340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1200</v>
      </c>
      <c r="D17" s="7">
        <v>0</v>
      </c>
    </row>
    <row r="18" spans="1:4" x14ac:dyDescent="0.25">
      <c r="A18" s="6" t="s">
        <v>13</v>
      </c>
      <c r="B18" s="7" t="s">
        <v>15</v>
      </c>
      <c r="C18" s="7">
        <v>117</v>
      </c>
      <c r="D18" s="7">
        <v>0</v>
      </c>
    </row>
    <row r="19" spans="1:4" x14ac:dyDescent="0.25">
      <c r="A19" s="6" t="s">
        <v>14</v>
      </c>
      <c r="B19" s="7" t="s">
        <v>16</v>
      </c>
      <c r="C19" s="7">
        <v>4395</v>
      </c>
      <c r="D19" s="7">
        <v>0</v>
      </c>
    </row>
  </sheetData>
  <mergeCells count="8">
    <mergeCell ref="A7:D7"/>
    <mergeCell ref="A10:D10"/>
    <mergeCell ref="A1:D1"/>
    <mergeCell ref="A2:D2"/>
    <mergeCell ref="A3:D3"/>
    <mergeCell ref="A4:D4"/>
    <mergeCell ref="A5:D5"/>
    <mergeCell ref="A6:D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3.2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90</v>
      </c>
      <c r="B11" s="30"/>
      <c r="C11" s="30"/>
      <c r="D11" s="30"/>
    </row>
    <row r="12" spans="1:4" ht="15" customHeight="1" x14ac:dyDescent="0.25">
      <c r="A12" s="6" t="s">
        <v>12</v>
      </c>
      <c r="B12" s="7" t="s">
        <v>15</v>
      </c>
      <c r="C12" s="7">
        <v>1</v>
      </c>
      <c r="D12" s="7">
        <v>1</v>
      </c>
    </row>
    <row r="13" spans="1:4" x14ac:dyDescent="0.25">
      <c r="A13" s="6" t="s">
        <v>13</v>
      </c>
      <c r="B13" s="7" t="s">
        <v>15</v>
      </c>
      <c r="C13" s="7">
        <v>2</v>
      </c>
      <c r="D13" s="7">
        <v>1</v>
      </c>
    </row>
    <row r="14" spans="1:4" x14ac:dyDescent="0.25">
      <c r="A14" s="6" t="s">
        <v>14</v>
      </c>
      <c r="B14" s="7" t="s">
        <v>16</v>
      </c>
      <c r="C14" s="7">
        <v>25</v>
      </c>
      <c r="D14" s="7">
        <v>40</v>
      </c>
    </row>
    <row r="16" spans="1:4" x14ac:dyDescent="0.25">
      <c r="A16" s="29" t="s">
        <v>91</v>
      </c>
      <c r="B16" s="30"/>
      <c r="C16" s="30"/>
      <c r="D16" s="30"/>
    </row>
    <row r="17" spans="1:4" x14ac:dyDescent="0.25">
      <c r="A17" s="6" t="s">
        <v>12</v>
      </c>
      <c r="B17" s="7" t="s">
        <v>15</v>
      </c>
      <c r="C17" s="7">
        <v>500</v>
      </c>
      <c r="D17" s="7">
        <v>120</v>
      </c>
    </row>
    <row r="18" spans="1:4" x14ac:dyDescent="0.25">
      <c r="A18" s="6" t="s">
        <v>13</v>
      </c>
      <c r="B18" s="7" t="s">
        <v>15</v>
      </c>
      <c r="C18" s="7">
        <v>858</v>
      </c>
      <c r="D18" s="7">
        <v>50</v>
      </c>
    </row>
    <row r="19" spans="1:4" x14ac:dyDescent="0.25">
      <c r="A19" s="6" t="s">
        <v>14</v>
      </c>
      <c r="B19" s="7" t="s">
        <v>16</v>
      </c>
      <c r="C19" s="7">
        <v>1754</v>
      </c>
      <c r="D19" s="7">
        <v>300</v>
      </c>
    </row>
    <row r="21" spans="1:4" x14ac:dyDescent="0.25">
      <c r="A21" s="29" t="s">
        <v>92</v>
      </c>
      <c r="B21" s="30"/>
      <c r="C21" s="30"/>
      <c r="D21" s="30"/>
    </row>
    <row r="22" spans="1:4" x14ac:dyDescent="0.25">
      <c r="A22" s="6" t="s">
        <v>12</v>
      </c>
      <c r="B22" s="7" t="s">
        <v>15</v>
      </c>
      <c r="C22" s="7">
        <v>0</v>
      </c>
      <c r="D22" s="7">
        <v>0</v>
      </c>
    </row>
    <row r="23" spans="1:4" x14ac:dyDescent="0.25">
      <c r="A23" s="6" t="s">
        <v>13</v>
      </c>
      <c r="B23" s="7" t="s">
        <v>15</v>
      </c>
      <c r="C23" s="7">
        <v>0</v>
      </c>
      <c r="D23" s="7">
        <v>0</v>
      </c>
    </row>
    <row r="24" spans="1:4" x14ac:dyDescent="0.25">
      <c r="A24" s="6" t="s">
        <v>14</v>
      </c>
      <c r="B24" s="7" t="s">
        <v>16</v>
      </c>
      <c r="C24" s="7">
        <v>1</v>
      </c>
      <c r="D24" s="7">
        <v>3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3D64D-864F-4ACD-80FC-C631F770A185}">
  <dimension ref="A1:D37"/>
  <sheetViews>
    <sheetView workbookViewId="0">
      <selection activeCell="A19" sqref="A19"/>
    </sheetView>
  </sheetViews>
  <sheetFormatPr baseColWidth="10" defaultRowHeight="15" x14ac:dyDescent="0.25"/>
  <cols>
    <col min="1" max="1" width="91.285156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3.2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70" t="s">
        <v>4</v>
      </c>
      <c r="B10" s="70"/>
      <c r="C10" s="70"/>
      <c r="D10" s="70"/>
    </row>
    <row r="11" spans="1:4" x14ac:dyDescent="0.25">
      <c r="A11" s="29" t="s">
        <v>313</v>
      </c>
      <c r="B11" s="30"/>
      <c r="C11" s="30"/>
      <c r="D11" s="30"/>
    </row>
    <row r="12" spans="1:4" ht="15" customHeight="1" x14ac:dyDescent="0.25">
      <c r="A12" s="43" t="s">
        <v>363</v>
      </c>
      <c r="B12" s="9" t="s">
        <v>317</v>
      </c>
      <c r="C12" s="8">
        <v>3616</v>
      </c>
      <c r="D12" s="8">
        <v>12900</v>
      </c>
    </row>
    <row r="13" spans="1:4" x14ac:dyDescent="0.25">
      <c r="A13" s="43" t="s">
        <v>364</v>
      </c>
      <c r="B13" s="9" t="s">
        <v>314</v>
      </c>
      <c r="C13" s="8">
        <v>3220</v>
      </c>
      <c r="D13" s="8">
        <v>2900</v>
      </c>
    </row>
    <row r="14" spans="1:4" x14ac:dyDescent="0.25">
      <c r="A14" s="43" t="s">
        <v>365</v>
      </c>
      <c r="B14" s="9" t="s">
        <v>316</v>
      </c>
      <c r="C14" s="8">
        <v>6410</v>
      </c>
      <c r="D14" s="8">
        <v>6700</v>
      </c>
    </row>
    <row r="15" spans="1:4" ht="30" x14ac:dyDescent="0.25">
      <c r="A15" s="43" t="s">
        <v>366</v>
      </c>
      <c r="B15" s="9" t="s">
        <v>315</v>
      </c>
      <c r="C15" s="8">
        <v>142</v>
      </c>
      <c r="D15" s="8">
        <v>160</v>
      </c>
    </row>
    <row r="16" spans="1:4" ht="30" x14ac:dyDescent="0.25">
      <c r="A16" s="43" t="s">
        <v>367</v>
      </c>
      <c r="B16" s="9" t="s">
        <v>315</v>
      </c>
      <c r="C16" s="8">
        <v>2870</v>
      </c>
      <c r="D16" s="8">
        <v>3360</v>
      </c>
    </row>
    <row r="18" spans="1:4" x14ac:dyDescent="0.25">
      <c r="A18" s="29" t="s">
        <v>318</v>
      </c>
      <c r="B18" s="30"/>
      <c r="C18" s="30"/>
      <c r="D18" s="30"/>
    </row>
    <row r="19" spans="1:4" ht="30" x14ac:dyDescent="0.25">
      <c r="A19" s="43" t="s">
        <v>368</v>
      </c>
      <c r="B19" s="9" t="s">
        <v>317</v>
      </c>
      <c r="C19" s="8">
        <v>17058</v>
      </c>
      <c r="D19" s="8">
        <v>14700</v>
      </c>
    </row>
    <row r="20" spans="1:4" ht="18.75" customHeight="1" x14ac:dyDescent="0.25">
      <c r="A20" s="43" t="s">
        <v>364</v>
      </c>
      <c r="B20" s="9" t="s">
        <v>314</v>
      </c>
      <c r="C20" s="8">
        <v>1940</v>
      </c>
      <c r="D20" s="8">
        <v>3500</v>
      </c>
    </row>
    <row r="21" spans="1:4" ht="20.25" customHeight="1" x14ac:dyDescent="0.25">
      <c r="A21" s="43" t="s">
        <v>365</v>
      </c>
      <c r="B21" s="9" t="s">
        <v>316</v>
      </c>
      <c r="C21" s="8">
        <v>2980</v>
      </c>
      <c r="D21" s="8">
        <v>5500</v>
      </c>
    </row>
    <row r="22" spans="1:4" ht="30" x14ac:dyDescent="0.25">
      <c r="A22" s="43" t="s">
        <v>366</v>
      </c>
      <c r="B22" s="9" t="s">
        <v>315</v>
      </c>
      <c r="C22" s="8">
        <v>298</v>
      </c>
      <c r="D22" s="8">
        <v>90</v>
      </c>
    </row>
    <row r="23" spans="1:4" ht="30" x14ac:dyDescent="0.25">
      <c r="A23" s="43" t="s">
        <v>367</v>
      </c>
      <c r="B23" s="9" t="s">
        <v>315</v>
      </c>
      <c r="C23" s="8">
        <v>3900</v>
      </c>
      <c r="D23" s="8">
        <v>3150</v>
      </c>
    </row>
    <row r="25" spans="1:4" x14ac:dyDescent="0.25">
      <c r="A25" s="29" t="s">
        <v>319</v>
      </c>
      <c r="B25" s="30"/>
      <c r="C25" s="30"/>
      <c r="D25" s="30"/>
    </row>
    <row r="26" spans="1:4" ht="30" x14ac:dyDescent="0.25">
      <c r="A26" s="43" t="s">
        <v>369</v>
      </c>
      <c r="B26" s="9" t="s">
        <v>317</v>
      </c>
      <c r="C26" s="8">
        <v>2352</v>
      </c>
      <c r="D26" s="8">
        <v>5600</v>
      </c>
    </row>
    <row r="27" spans="1:4" x14ac:dyDescent="0.25">
      <c r="A27" s="43" t="s">
        <v>364</v>
      </c>
      <c r="B27" s="9" t="s">
        <v>314</v>
      </c>
      <c r="C27" s="8">
        <v>6620</v>
      </c>
      <c r="D27" s="8">
        <v>11100</v>
      </c>
    </row>
    <row r="28" spans="1:4" x14ac:dyDescent="0.25">
      <c r="A28" s="43" t="s">
        <v>365</v>
      </c>
      <c r="B28" s="9" t="s">
        <v>316</v>
      </c>
      <c r="C28" s="8">
        <v>1720</v>
      </c>
      <c r="D28" s="8">
        <v>8600</v>
      </c>
    </row>
    <row r="29" spans="1:4" ht="30" x14ac:dyDescent="0.25">
      <c r="A29" s="43" t="s">
        <v>366</v>
      </c>
      <c r="B29" s="9" t="s">
        <v>315</v>
      </c>
      <c r="C29" s="8">
        <v>200</v>
      </c>
      <c r="D29" s="8">
        <v>120</v>
      </c>
    </row>
    <row r="30" spans="1:4" ht="30" x14ac:dyDescent="0.25">
      <c r="A30" s="43" t="s">
        <v>367</v>
      </c>
      <c r="B30" s="9" t="s">
        <v>315</v>
      </c>
      <c r="C30" s="8">
        <v>560</v>
      </c>
      <c r="D30" s="8">
        <v>2700</v>
      </c>
    </row>
    <row r="32" spans="1:4" x14ac:dyDescent="0.25">
      <c r="A32" s="29" t="s">
        <v>332</v>
      </c>
      <c r="B32" s="30"/>
      <c r="C32" s="30"/>
      <c r="D32" s="30"/>
    </row>
    <row r="33" spans="1:4" x14ac:dyDescent="0.25">
      <c r="A33" s="43" t="s">
        <v>320</v>
      </c>
      <c r="B33" s="9" t="s">
        <v>314</v>
      </c>
      <c r="C33" s="8">
        <v>160</v>
      </c>
      <c r="D33" s="8">
        <v>577</v>
      </c>
    </row>
    <row r="34" spans="1:4" ht="30" x14ac:dyDescent="0.25">
      <c r="A34" s="43" t="s">
        <v>321</v>
      </c>
      <c r="B34" s="9" t="s">
        <v>315</v>
      </c>
      <c r="C34" s="8">
        <v>140</v>
      </c>
      <c r="D34" s="8">
        <v>556</v>
      </c>
    </row>
    <row r="35" spans="1:4" ht="30" x14ac:dyDescent="0.25">
      <c r="A35" s="43" t="s">
        <v>322</v>
      </c>
      <c r="B35" s="9" t="s">
        <v>315</v>
      </c>
      <c r="C35" s="8">
        <v>60</v>
      </c>
      <c r="D35" s="8">
        <v>3</v>
      </c>
    </row>
    <row r="36" spans="1:4" x14ac:dyDescent="0.25">
      <c r="A36" s="43" t="s">
        <v>323</v>
      </c>
      <c r="B36" s="10" t="s">
        <v>316</v>
      </c>
      <c r="C36" s="8">
        <v>40</v>
      </c>
      <c r="D36" s="8">
        <v>253</v>
      </c>
    </row>
    <row r="37" spans="1:4" ht="30" x14ac:dyDescent="0.25">
      <c r="A37" s="43" t="s">
        <v>333</v>
      </c>
      <c r="B37" s="10" t="s">
        <v>317</v>
      </c>
      <c r="C37" s="8">
        <v>72</v>
      </c>
      <c r="D37" s="8">
        <v>460</v>
      </c>
    </row>
  </sheetData>
  <mergeCells count="8">
    <mergeCell ref="A7:D7"/>
    <mergeCell ref="A10:D10"/>
    <mergeCell ref="A1:D1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zoomScaleNormal="100" zoomScaleSheetLayoutView="100" workbookViewId="0">
      <selection activeCell="D8" sqref="D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72" t="s">
        <v>2</v>
      </c>
      <c r="B1" s="72"/>
      <c r="C1" s="72"/>
      <c r="D1" s="72"/>
    </row>
    <row r="2" spans="1:4" ht="18.75" x14ac:dyDescent="0.3">
      <c r="A2" s="73" t="s">
        <v>3</v>
      </c>
      <c r="B2" s="73"/>
      <c r="C2" s="73"/>
      <c r="D2" s="73"/>
    </row>
    <row r="3" spans="1:4" ht="18.75" x14ac:dyDescent="0.3">
      <c r="A3" s="73" t="s">
        <v>10</v>
      </c>
      <c r="B3" s="73"/>
      <c r="C3" s="73"/>
      <c r="D3" s="73"/>
    </row>
    <row r="4" spans="1:4" x14ac:dyDescent="0.25">
      <c r="A4" s="74"/>
      <c r="B4" s="74"/>
      <c r="C4" s="74"/>
      <c r="D4" s="74"/>
    </row>
    <row r="5" spans="1:4" ht="15.75" x14ac:dyDescent="0.25">
      <c r="A5" s="71" t="s">
        <v>357</v>
      </c>
      <c r="B5" s="71"/>
      <c r="C5" s="71"/>
      <c r="D5" s="71"/>
    </row>
    <row r="6" spans="1:4" ht="15.75" x14ac:dyDescent="0.25">
      <c r="A6" s="71" t="s">
        <v>358</v>
      </c>
      <c r="B6" s="71"/>
      <c r="C6" s="71"/>
      <c r="D6" s="71"/>
    </row>
    <row r="7" spans="1:4" x14ac:dyDescent="0.25">
      <c r="A7" s="69"/>
      <c r="B7" s="69"/>
      <c r="C7" s="69"/>
      <c r="D7" s="69"/>
    </row>
    <row r="8" spans="1:4" ht="54.75" customHeight="1" x14ac:dyDescent="0.25">
      <c r="A8" s="2" t="s">
        <v>0</v>
      </c>
      <c r="B8" s="2" t="s">
        <v>1</v>
      </c>
      <c r="C8" s="3" t="s">
        <v>355</v>
      </c>
      <c r="D8" s="4" t="s">
        <v>370</v>
      </c>
    </row>
    <row r="10" spans="1:4" x14ac:dyDescent="0.25">
      <c r="A10" s="31" t="s">
        <v>5</v>
      </c>
      <c r="B10" s="33"/>
      <c r="C10" s="33"/>
      <c r="D10" s="33"/>
    </row>
    <row r="11" spans="1:4" x14ac:dyDescent="0.25">
      <c r="A11" s="29" t="s">
        <v>8</v>
      </c>
      <c r="B11" s="30"/>
      <c r="C11" s="30"/>
      <c r="D11" s="30"/>
    </row>
    <row r="12" spans="1:4" ht="30" customHeight="1" x14ac:dyDescent="0.25">
      <c r="A12" s="42" t="s">
        <v>293</v>
      </c>
      <c r="B12" s="8" t="s">
        <v>144</v>
      </c>
      <c r="C12" s="8">
        <v>2748</v>
      </c>
      <c r="D12" s="8">
        <v>2520</v>
      </c>
    </row>
    <row r="13" spans="1:4" ht="30" customHeight="1" x14ac:dyDescent="0.25">
      <c r="A13" s="41" t="s">
        <v>294</v>
      </c>
      <c r="B13" s="40" t="s">
        <v>143</v>
      </c>
      <c r="C13" s="8">
        <v>117420</v>
      </c>
      <c r="D13" s="8">
        <v>112877</v>
      </c>
    </row>
    <row r="15" spans="1:4" ht="30" x14ac:dyDescent="0.25">
      <c r="A15" s="31" t="s">
        <v>141</v>
      </c>
      <c r="B15" s="32"/>
      <c r="C15" s="32"/>
      <c r="D15" s="32"/>
    </row>
    <row r="16" spans="1:4" x14ac:dyDescent="0.25">
      <c r="A16" s="29" t="s">
        <v>9</v>
      </c>
      <c r="B16" s="30"/>
      <c r="C16" s="30"/>
      <c r="D16" s="30"/>
    </row>
    <row r="17" spans="1:4" ht="30.75" customHeight="1" x14ac:dyDescent="0.25">
      <c r="A17" s="42" t="s">
        <v>295</v>
      </c>
      <c r="B17" s="1" t="s">
        <v>145</v>
      </c>
      <c r="C17" s="8">
        <v>9</v>
      </c>
      <c r="D17" s="8">
        <v>11</v>
      </c>
    </row>
    <row r="18" spans="1:4" ht="44.25" customHeight="1" x14ac:dyDescent="0.25">
      <c r="A18" s="63" t="s">
        <v>296</v>
      </c>
      <c r="B18" s="8" t="s">
        <v>38</v>
      </c>
      <c r="C18" s="8">
        <v>32</v>
      </c>
      <c r="D18" s="8">
        <v>35</v>
      </c>
    </row>
    <row r="19" spans="1:4" ht="26.25" x14ac:dyDescent="0.25">
      <c r="A19" s="63" t="s">
        <v>297</v>
      </c>
      <c r="B19" s="8" t="s">
        <v>298</v>
      </c>
      <c r="C19" s="8">
        <v>2420</v>
      </c>
      <c r="D19" s="8">
        <v>3000</v>
      </c>
    </row>
  </sheetData>
  <mergeCells count="7">
    <mergeCell ref="A7:D7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CIVIL</vt:lpstr>
      <vt:lpstr>PENAL</vt:lpstr>
      <vt:lpstr>FAMILIAR</vt:lpstr>
      <vt:lpstr>MIXTOS</vt:lpstr>
      <vt:lpstr> MERCANTIL</vt:lpstr>
      <vt:lpstr>HIPOTECARIO</vt:lpstr>
      <vt:lpstr>ADOLESCENTES</vt:lpstr>
      <vt:lpstr>TRIBUNAL LABORAL</vt:lpstr>
      <vt:lpstr>FA</vt:lpstr>
      <vt:lpstr>ADMIN</vt:lpstr>
      <vt:lpstr>INDICADORES</vt:lpstr>
      <vt:lpstr>' MERCANTIL'!Títulos_a_imprimir</vt:lpstr>
      <vt:lpstr>ADMIN!Títulos_a_imprimir</vt:lpstr>
      <vt:lpstr>ADOLESCENTES!Títulos_a_imprimir</vt:lpstr>
      <vt:lpstr>CIVIL!Títulos_a_imprimir</vt:lpstr>
      <vt:lpstr>FAMILIAR!Títulos_a_imprimir</vt:lpstr>
      <vt:lpstr>HIPOTECARIO!Títulos_a_imprimir</vt:lpstr>
      <vt:lpstr>MIXTOS!Títulos_a_imprimir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Alejandro Sandoval Reyna</cp:lastModifiedBy>
  <cp:lastPrinted>2023-11-16T01:54:27Z</cp:lastPrinted>
  <dcterms:created xsi:type="dcterms:W3CDTF">2019-01-09T20:57:09Z</dcterms:created>
  <dcterms:modified xsi:type="dcterms:W3CDTF">2023-11-16T22:44:29Z</dcterms:modified>
</cp:coreProperties>
</file>